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LXVII\"/>
    </mc:Choice>
  </mc:AlternateContent>
  <xr:revisionPtr revIDLastSave="0" documentId="8_{BA8C6F5D-B0D6-432C-B7C9-82D51B7DF5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Arkusz1!$A$1:$E$36</definedName>
  </definedNames>
  <calcPr calcId="191029"/>
</workbook>
</file>

<file path=xl/calcChain.xml><?xml version="1.0" encoding="utf-8"?>
<calcChain xmlns="http://schemas.openxmlformats.org/spreadsheetml/2006/main">
  <c r="D35" i="1" l="1"/>
  <c r="E17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35" i="1" l="1"/>
</calcChain>
</file>

<file path=xl/sharedStrings.xml><?xml version="1.0" encoding="utf-8"?>
<sst xmlns="http://schemas.openxmlformats.org/spreadsheetml/2006/main" count="67" uniqueCount="67">
  <si>
    <t xml:space="preserve">Nazwa zadania </t>
  </si>
  <si>
    <t>Dofinansowanie</t>
  </si>
  <si>
    <t>Łącznie</t>
  </si>
  <si>
    <t>Jednostak Samorządu Terytorialnego</t>
  </si>
  <si>
    <t>L.p.</t>
  </si>
  <si>
    <t>Gmina Gniewkowo</t>
  </si>
  <si>
    <t xml:space="preserve">Powiat Bydgoski </t>
  </si>
  <si>
    <t xml:space="preserve">Miasto Grudziądz </t>
  </si>
  <si>
    <t>Miasto Inowrocław</t>
  </si>
  <si>
    <t>Gmina Fabianki</t>
  </si>
  <si>
    <t>Gmina Inowrocław</t>
  </si>
  <si>
    <t xml:space="preserve">Gmina Chrostkowo </t>
  </si>
  <si>
    <t>Gmina Ciechocinek</t>
  </si>
  <si>
    <t>Gmina Grudziądz</t>
  </si>
  <si>
    <t xml:space="preserve">Gmina Włocławek </t>
  </si>
  <si>
    <t xml:space="preserve">Gmina Mogilno </t>
  </si>
  <si>
    <t>Wyposażenia boiska sportowego w Kruszynie</t>
  </si>
  <si>
    <t xml:space="preserve">Gmina Kamień Krajeński </t>
  </si>
  <si>
    <t>Miasto Lipno</t>
  </si>
  <si>
    <t xml:space="preserve">Modernizacja małej niecki rekreacyjnej na Krytej Pływalni </t>
  </si>
  <si>
    <t>Budowa siłowni zewnętrznej typu street workout w miejscowości Chrostkowo</t>
  </si>
  <si>
    <t>Zakup trybuny zewnętrznej stałej na boisko treningowe</t>
  </si>
  <si>
    <t>Gmina Więcbork</t>
  </si>
  <si>
    <t>Wykonanie nawodnienia boiska  na terenie Stadionu Miejskiego w Więcborku</t>
  </si>
  <si>
    <t>Wykonanie renowacji bocznej płyty boiska trawiastego</t>
  </si>
  <si>
    <t>Modernizacja kompleksów sportowych na terenie Miasta Aleksandrów Kujawski</t>
  </si>
  <si>
    <t xml:space="preserve">Gmina Aleksandrów Kujawski </t>
  </si>
  <si>
    <t>Gmina Stolno</t>
  </si>
  <si>
    <t>Rozbudowa piłkochwytów przy boiskach sportowych w Piaskach i Szynychu</t>
  </si>
  <si>
    <t>Miasto Chełmża</t>
  </si>
  <si>
    <t>Przebudowa ogrodzenia wraz z modernizacją oświetlenia przy Stadionie Miejskim w Chełmży</t>
  </si>
  <si>
    <t>Dostawa i montaż urządzeń siłowni zewnętrznych w miejscowościach Niszczewy, Sierzchowo i Zbrachlin</t>
  </si>
  <si>
    <t>Gmina Waganiec</t>
  </si>
  <si>
    <t>Gmina Gruta</t>
  </si>
  <si>
    <t>Modernizacja boisk piłkarskich Olimpii Grudziądz</t>
  </si>
  <si>
    <t>Gmina Lisewo</t>
  </si>
  <si>
    <t xml:space="preserve">Mini skatepark z infrastrukturą towarzyszącą </t>
  </si>
  <si>
    <t>Gmina Wielgie</t>
  </si>
  <si>
    <t xml:space="preserve">Rozwój małej infrastruktury sportowo-rekreacyjnej w gminie Fabianki </t>
  </si>
  <si>
    <t xml:space="preserve">Gmina Żnin </t>
  </si>
  <si>
    <t xml:space="preserve">Zakup pomostów pływających modułowych niskoburtowych </t>
  </si>
  <si>
    <t xml:space="preserve">Przebudowa Centrum Sportu i Rekreacji </t>
  </si>
  <si>
    <t>Gmina Bobrowniki</t>
  </si>
  <si>
    <t xml:space="preserve">Gmina Osięciny </t>
  </si>
  <si>
    <t>Gmina Chełmża</t>
  </si>
  <si>
    <t>Budowa boiska do siatkówki i piłkochwytów na terenie rekreacji w miejscowości Duża Cerkwica</t>
  </si>
  <si>
    <t>Doposażenie kompleksu lekkoatletycznego przy Szkole Podstawowej nr 2 w Gniewkowie poprzez budowę urządzenia do skoku wzwyż</t>
  </si>
  <si>
    <t>Zakup i montaż siłowni zewnętrznej przy Liceum Ogólnokształcącym w Koronowie</t>
  </si>
  <si>
    <t xml:space="preserve">Gmina Lubanie </t>
  </si>
  <si>
    <t xml:space="preserve">Budowa skateparku w miejscowości Probostwo Dolne </t>
  </si>
  <si>
    <t>Kujawsko-Pomorska Mała Infrastruktura Sportowa
Edycja 2024</t>
  </si>
  <si>
    <t>* planowana wartość zadania, która może ulec zmianie na etapie projektowania/realizacji przy zachowaniu zasady, iż maksymalna wartość dofinansowania nie przekroczy 50% wartości całkowitej zadania</t>
  </si>
  <si>
    <t>Planowana 
wartość 
zadania *</t>
  </si>
  <si>
    <t>Załącznik do Uchwały Nr …………………….
Sejmiku Województwa Kujawsko Pomorskiego 
z dnia………….. …………………</t>
  </si>
  <si>
    <t>Modernizacja Stadionu Miejskiego 
im. Inowrocławskich Olimpijczyków</t>
  </si>
  <si>
    <t>Gmina Miejska Aleksandrów Kujawski</t>
  </si>
  <si>
    <t>Modernizacja nawierzchni poliuretanowej na boisku sportowym w miejscowości Robakowo</t>
  </si>
  <si>
    <t>Gmina Kowalewo Pomorskie</t>
  </si>
  <si>
    <t>Szkoła aktywna fizycznie każdego dnia - dostawa i montaż urządzeń sportowo-rekreacyjnych przy Szkołach Podstawowych w gminie Kowalewo Pomorskie</t>
  </si>
  <si>
    <t>Modernizacja boiska sportowego w Mełnie - etap I</t>
  </si>
  <si>
    <t>Budowa zadaszonego obiektu sportowego o konstrukcji drewnianej wraz z utwardzonym placem rekreacyjno-sportowym w miejscowości Łojewo</t>
  </si>
  <si>
    <t xml:space="preserve">Budowa oświetlenia zewnętrznego przy boisku wielofunkcyjnym w Osięcinach oraz budowa ogrodzenia boiska w  miejscowości Konary </t>
  </si>
  <si>
    <t>Gmina Radziejów</t>
  </si>
  <si>
    <t xml:space="preserve">Zakup i montaż piłkochwytów na boisku sportowym przy Szkole Podstawowej w Bieganowie </t>
  </si>
  <si>
    <t xml:space="preserve">Zakup i montaż piłkochwytów przy boisku piłkarskim w Nawrze oraz tablicy wyników na boisku sportowym przy Szkole Podstawowej w Grzywnie </t>
  </si>
  <si>
    <t xml:space="preserve">Budowa piłkochwytów na boisku piłkarskim GMLKS "Orzeł" Służewo oraz doposażenie placów zabaw w miejscowościach Służewo, Opoki, Słomkowo i Wólka </t>
  </si>
  <si>
    <t xml:space="preserve">Przebudowa zaplecza szatniowo-socjalnego 
w Wielgiem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</si>
</sst>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BreakPreview" topLeftCell="A7" zoomScale="70" zoomScaleNormal="70" zoomScaleSheetLayoutView="70" workbookViewId="0">
      <selection activeCell="C13" sqref="C13"/>
    </sheetView>
  </sheetViews>
  <sheetFormatPr defaultRowHeight="15" x14ac:dyDescent="0.25"/>
  <cols>
    <col min="1" max="1" width="9.140625" style="1"/>
    <col min="2" max="2" width="27.42578125" style="1" customWidth="1"/>
    <col min="3" max="3" width="42.5703125" style="1" customWidth="1"/>
    <col min="4" max="5" width="17.7109375" style="2" customWidth="1"/>
    <col min="6" max="6" width="29.85546875" customWidth="1"/>
  </cols>
  <sheetData>
    <row r="1" spans="1:6" ht="54.75" customHeight="1" thickBot="1" x14ac:dyDescent="0.3">
      <c r="C1" s="18" t="s">
        <v>53</v>
      </c>
      <c r="D1" s="18"/>
      <c r="E1" s="18"/>
    </row>
    <row r="2" spans="1:6" ht="15" customHeight="1" x14ac:dyDescent="0.25">
      <c r="A2" s="11" t="s">
        <v>50</v>
      </c>
      <c r="B2" s="12"/>
      <c r="C2" s="12"/>
      <c r="D2" s="12"/>
      <c r="E2" s="13"/>
    </row>
    <row r="3" spans="1:6" ht="84" customHeight="1" thickBot="1" x14ac:dyDescent="0.3">
      <c r="A3" s="14"/>
      <c r="B3" s="15"/>
      <c r="C3" s="15"/>
      <c r="D3" s="15"/>
      <c r="E3" s="16"/>
    </row>
    <row r="4" spans="1:6" ht="45" customHeight="1" x14ac:dyDescent="0.25">
      <c r="A4" s="23" t="s">
        <v>4</v>
      </c>
      <c r="B4" s="25" t="s">
        <v>3</v>
      </c>
      <c r="C4" s="25" t="s">
        <v>0</v>
      </c>
      <c r="D4" s="27" t="s">
        <v>52</v>
      </c>
      <c r="E4" s="9" t="s">
        <v>1</v>
      </c>
    </row>
    <row r="5" spans="1:6" ht="19.5" customHeight="1" x14ac:dyDescent="0.25">
      <c r="A5" s="24"/>
      <c r="B5" s="26"/>
      <c r="C5" s="26"/>
      <c r="D5" s="28"/>
      <c r="E5" s="10"/>
    </row>
    <row r="6" spans="1:6" ht="60" customHeight="1" x14ac:dyDescent="0.25">
      <c r="A6" s="5">
        <v>1</v>
      </c>
      <c r="B6" s="6" t="s">
        <v>7</v>
      </c>
      <c r="C6" s="6" t="s">
        <v>34</v>
      </c>
      <c r="D6" s="7">
        <v>185000</v>
      </c>
      <c r="E6" s="7">
        <v>75000</v>
      </c>
    </row>
    <row r="7" spans="1:6" ht="60" customHeight="1" x14ac:dyDescent="0.25">
      <c r="A7" s="5">
        <f>A6+1</f>
        <v>2</v>
      </c>
      <c r="B7" s="6" t="s">
        <v>8</v>
      </c>
      <c r="C7" s="6" t="s">
        <v>54</v>
      </c>
      <c r="D7" s="7">
        <v>149445</v>
      </c>
      <c r="E7" s="7">
        <v>74722</v>
      </c>
    </row>
    <row r="8" spans="1:6" ht="60" customHeight="1" x14ac:dyDescent="0.25">
      <c r="A8" s="5">
        <f t="shared" ref="A8:A34" si="0">A7+1</f>
        <v>3</v>
      </c>
      <c r="B8" s="6" t="s">
        <v>55</v>
      </c>
      <c r="C8" s="6" t="s">
        <v>25</v>
      </c>
      <c r="D8" s="7">
        <v>150000</v>
      </c>
      <c r="E8" s="7">
        <v>75000</v>
      </c>
    </row>
    <row r="9" spans="1:6" ht="60" customHeight="1" x14ac:dyDescent="0.25">
      <c r="A9" s="5">
        <f t="shared" si="0"/>
        <v>4</v>
      </c>
      <c r="B9" s="6" t="s">
        <v>12</v>
      </c>
      <c r="C9" s="6" t="s">
        <v>24</v>
      </c>
      <c r="D9" s="7">
        <v>199137</v>
      </c>
      <c r="E9" s="7">
        <v>75000</v>
      </c>
    </row>
    <row r="10" spans="1:6" ht="77.25" customHeight="1" x14ac:dyDescent="0.25">
      <c r="A10" s="5">
        <f t="shared" si="0"/>
        <v>5</v>
      </c>
      <c r="B10" s="6" t="s">
        <v>26</v>
      </c>
      <c r="C10" s="6" t="s">
        <v>65</v>
      </c>
      <c r="D10" s="7">
        <v>131841</v>
      </c>
      <c r="E10" s="7">
        <v>65920</v>
      </c>
    </row>
    <row r="11" spans="1:6" ht="60" customHeight="1" x14ac:dyDescent="0.25">
      <c r="A11" s="5">
        <f t="shared" si="0"/>
        <v>6</v>
      </c>
      <c r="B11" s="6" t="s">
        <v>32</v>
      </c>
      <c r="C11" s="6" t="s">
        <v>31</v>
      </c>
      <c r="D11" s="7">
        <v>70110</v>
      </c>
      <c r="E11" s="7">
        <v>35055</v>
      </c>
    </row>
    <row r="12" spans="1:6" ht="60" customHeight="1" x14ac:dyDescent="0.25">
      <c r="A12" s="5">
        <f t="shared" si="0"/>
        <v>7</v>
      </c>
      <c r="B12" s="6" t="s">
        <v>6</v>
      </c>
      <c r="C12" s="6" t="s">
        <v>47</v>
      </c>
      <c r="D12" s="7">
        <v>40000</v>
      </c>
      <c r="E12" s="7">
        <v>20000</v>
      </c>
    </row>
    <row r="13" spans="1:6" ht="60" customHeight="1" x14ac:dyDescent="0.25">
      <c r="A13" s="5">
        <f t="shared" si="0"/>
        <v>8</v>
      </c>
      <c r="B13" s="6" t="s">
        <v>35</v>
      </c>
      <c r="C13" s="6" t="s">
        <v>36</v>
      </c>
      <c r="D13" s="7">
        <v>50000</v>
      </c>
      <c r="E13" s="7">
        <v>25000</v>
      </c>
    </row>
    <row r="14" spans="1:6" ht="60" customHeight="1" x14ac:dyDescent="0.25">
      <c r="A14" s="5">
        <f t="shared" si="0"/>
        <v>9</v>
      </c>
      <c r="B14" s="6" t="s">
        <v>27</v>
      </c>
      <c r="C14" s="6" t="s">
        <v>56</v>
      </c>
      <c r="D14" s="7">
        <v>150000</v>
      </c>
      <c r="E14" s="7">
        <v>75000</v>
      </c>
      <c r="F14" s="3"/>
    </row>
    <row r="15" spans="1:6" ht="71.25" customHeight="1" x14ac:dyDescent="0.25">
      <c r="A15" s="5">
        <f t="shared" si="0"/>
        <v>10</v>
      </c>
      <c r="B15" s="6" t="s">
        <v>57</v>
      </c>
      <c r="C15" s="6" t="s">
        <v>58</v>
      </c>
      <c r="D15" s="7">
        <v>118147</v>
      </c>
      <c r="E15" s="7">
        <v>59073</v>
      </c>
      <c r="F15" s="3"/>
    </row>
    <row r="16" spans="1:6" ht="60" customHeight="1" x14ac:dyDescent="0.25">
      <c r="A16" s="5">
        <f t="shared" si="0"/>
        <v>11</v>
      </c>
      <c r="B16" s="6" t="s">
        <v>13</v>
      </c>
      <c r="C16" s="6" t="s">
        <v>28</v>
      </c>
      <c r="D16" s="7">
        <v>33000</v>
      </c>
      <c r="E16" s="7">
        <v>16500</v>
      </c>
      <c r="F16" s="3"/>
    </row>
    <row r="17" spans="1:6" ht="60" customHeight="1" x14ac:dyDescent="0.25">
      <c r="A17" s="5">
        <f t="shared" si="0"/>
        <v>12</v>
      </c>
      <c r="B17" s="6" t="s">
        <v>33</v>
      </c>
      <c r="C17" s="6" t="s">
        <v>59</v>
      </c>
      <c r="D17" s="7">
        <v>149280</v>
      </c>
      <c r="E17" s="7">
        <f>D17/2</f>
        <v>74640</v>
      </c>
      <c r="F17" s="3"/>
    </row>
    <row r="18" spans="1:6" ht="69.75" customHeight="1" x14ac:dyDescent="0.25">
      <c r="A18" s="5">
        <f t="shared" si="0"/>
        <v>13</v>
      </c>
      <c r="B18" s="6" t="s">
        <v>5</v>
      </c>
      <c r="C18" s="6" t="s">
        <v>46</v>
      </c>
      <c r="D18" s="7">
        <v>198694</v>
      </c>
      <c r="E18" s="7">
        <v>75000</v>
      </c>
      <c r="F18" s="3"/>
    </row>
    <row r="19" spans="1:6" ht="67.5" customHeight="1" x14ac:dyDescent="0.25">
      <c r="A19" s="5">
        <f t="shared" si="0"/>
        <v>14</v>
      </c>
      <c r="B19" s="6" t="s">
        <v>10</v>
      </c>
      <c r="C19" s="6" t="s">
        <v>60</v>
      </c>
      <c r="D19" s="7">
        <v>150000</v>
      </c>
      <c r="E19" s="7">
        <v>75000</v>
      </c>
      <c r="F19" s="3"/>
    </row>
    <row r="20" spans="1:6" ht="60" customHeight="1" x14ac:dyDescent="0.25">
      <c r="A20" s="5">
        <f t="shared" si="0"/>
        <v>15</v>
      </c>
      <c r="B20" s="6" t="s">
        <v>11</v>
      </c>
      <c r="C20" s="6" t="s">
        <v>20</v>
      </c>
      <c r="D20" s="7">
        <v>154000</v>
      </c>
      <c r="E20" s="7">
        <v>75000</v>
      </c>
      <c r="F20" s="3"/>
    </row>
    <row r="21" spans="1:6" ht="60" customHeight="1" x14ac:dyDescent="0.25">
      <c r="A21" s="5">
        <f t="shared" si="0"/>
        <v>16</v>
      </c>
      <c r="B21" s="8" t="s">
        <v>18</v>
      </c>
      <c r="C21" s="8" t="s">
        <v>19</v>
      </c>
      <c r="D21" s="7">
        <v>198937</v>
      </c>
      <c r="E21" s="7">
        <v>75000</v>
      </c>
      <c r="F21" s="3"/>
    </row>
    <row r="22" spans="1:6" ht="60" customHeight="1" x14ac:dyDescent="0.25">
      <c r="A22" s="5">
        <f t="shared" si="0"/>
        <v>17</v>
      </c>
      <c r="B22" s="8" t="s">
        <v>42</v>
      </c>
      <c r="C22" s="8" t="s">
        <v>41</v>
      </c>
      <c r="D22" s="7">
        <v>190000</v>
      </c>
      <c r="E22" s="7">
        <v>75000</v>
      </c>
      <c r="F22" s="1"/>
    </row>
    <row r="23" spans="1:6" ht="60" customHeight="1" x14ac:dyDescent="0.25">
      <c r="A23" s="5">
        <f t="shared" si="0"/>
        <v>18</v>
      </c>
      <c r="B23" s="8" t="s">
        <v>37</v>
      </c>
      <c r="C23" s="8" t="s">
        <v>66</v>
      </c>
      <c r="D23" s="7">
        <v>199608</v>
      </c>
      <c r="E23" s="7">
        <v>75000</v>
      </c>
    </row>
    <row r="24" spans="1:6" ht="60" customHeight="1" x14ac:dyDescent="0.25">
      <c r="A24" s="5">
        <f t="shared" si="0"/>
        <v>19</v>
      </c>
      <c r="B24" s="6" t="s">
        <v>15</v>
      </c>
      <c r="C24" s="6" t="s">
        <v>21</v>
      </c>
      <c r="D24" s="7">
        <v>158375</v>
      </c>
      <c r="E24" s="7">
        <v>75000</v>
      </c>
      <c r="F24" s="3"/>
    </row>
    <row r="25" spans="1:6" ht="63.75" customHeight="1" x14ac:dyDescent="0.25">
      <c r="A25" s="5">
        <f t="shared" si="0"/>
        <v>20</v>
      </c>
      <c r="B25" s="6" t="s">
        <v>43</v>
      </c>
      <c r="C25" s="6" t="s">
        <v>61</v>
      </c>
      <c r="D25" s="7">
        <v>69963</v>
      </c>
      <c r="E25" s="7">
        <v>34981</v>
      </c>
      <c r="F25" s="1"/>
    </row>
    <row r="26" spans="1:6" ht="60" customHeight="1" x14ac:dyDescent="0.25">
      <c r="A26" s="5">
        <f t="shared" si="0"/>
        <v>21</v>
      </c>
      <c r="B26" s="6" t="s">
        <v>62</v>
      </c>
      <c r="C26" s="6" t="s">
        <v>63</v>
      </c>
      <c r="D26" s="7">
        <v>110000</v>
      </c>
      <c r="E26" s="7">
        <v>55000</v>
      </c>
      <c r="F26" s="1"/>
    </row>
    <row r="27" spans="1:6" ht="60" customHeight="1" x14ac:dyDescent="0.25">
      <c r="A27" s="5">
        <f t="shared" si="0"/>
        <v>22</v>
      </c>
      <c r="B27" s="6" t="s">
        <v>17</v>
      </c>
      <c r="C27" s="6" t="s">
        <v>45</v>
      </c>
      <c r="D27" s="7">
        <v>117863</v>
      </c>
      <c r="E27" s="7">
        <v>58931</v>
      </c>
      <c r="F27" s="1"/>
    </row>
    <row r="28" spans="1:6" ht="60" customHeight="1" x14ac:dyDescent="0.25">
      <c r="A28" s="5">
        <f t="shared" si="0"/>
        <v>23</v>
      </c>
      <c r="B28" s="6" t="s">
        <v>22</v>
      </c>
      <c r="C28" s="6" t="s">
        <v>23</v>
      </c>
      <c r="D28" s="7">
        <v>108855</v>
      </c>
      <c r="E28" s="7">
        <v>54427</v>
      </c>
    </row>
    <row r="29" spans="1:6" ht="60" customHeight="1" x14ac:dyDescent="0.25">
      <c r="A29" s="5">
        <f t="shared" si="0"/>
        <v>24</v>
      </c>
      <c r="B29" s="6" t="s">
        <v>29</v>
      </c>
      <c r="C29" s="6" t="s">
        <v>30</v>
      </c>
      <c r="D29" s="7">
        <v>134808</v>
      </c>
      <c r="E29" s="7">
        <v>67404</v>
      </c>
    </row>
    <row r="30" spans="1:6" ht="66.75" customHeight="1" x14ac:dyDescent="0.25">
      <c r="A30" s="5">
        <f t="shared" si="0"/>
        <v>25</v>
      </c>
      <c r="B30" s="6" t="s">
        <v>44</v>
      </c>
      <c r="C30" s="6" t="s">
        <v>64</v>
      </c>
      <c r="D30" s="7">
        <v>50000</v>
      </c>
      <c r="E30" s="7">
        <v>25000</v>
      </c>
    </row>
    <row r="31" spans="1:6" ht="60" customHeight="1" x14ac:dyDescent="0.25">
      <c r="A31" s="5">
        <f t="shared" si="0"/>
        <v>26</v>
      </c>
      <c r="B31" s="6" t="s">
        <v>9</v>
      </c>
      <c r="C31" s="6" t="s">
        <v>38</v>
      </c>
      <c r="D31" s="7">
        <v>150000</v>
      </c>
      <c r="E31" s="7">
        <v>75000</v>
      </c>
      <c r="F31" s="1"/>
    </row>
    <row r="32" spans="1:6" ht="60" customHeight="1" x14ac:dyDescent="0.25">
      <c r="A32" s="5">
        <f t="shared" si="0"/>
        <v>27</v>
      </c>
      <c r="B32" s="6" t="s">
        <v>48</v>
      </c>
      <c r="C32" s="6" t="s">
        <v>49</v>
      </c>
      <c r="D32" s="7">
        <v>159964</v>
      </c>
      <c r="E32" s="7">
        <v>75000</v>
      </c>
      <c r="F32" s="1"/>
    </row>
    <row r="33" spans="1:6" ht="60" customHeight="1" x14ac:dyDescent="0.25">
      <c r="A33" s="5">
        <f t="shared" si="0"/>
        <v>28</v>
      </c>
      <c r="B33" s="6" t="s">
        <v>14</v>
      </c>
      <c r="C33" s="6" t="s">
        <v>16</v>
      </c>
      <c r="D33" s="7">
        <v>159424</v>
      </c>
      <c r="E33" s="7">
        <v>75000</v>
      </c>
      <c r="F33" s="1"/>
    </row>
    <row r="34" spans="1:6" ht="60" customHeight="1" x14ac:dyDescent="0.25">
      <c r="A34" s="5">
        <f t="shared" si="0"/>
        <v>29</v>
      </c>
      <c r="B34" s="6" t="s">
        <v>39</v>
      </c>
      <c r="C34" s="6" t="s">
        <v>40</v>
      </c>
      <c r="D34" s="7">
        <v>147817</v>
      </c>
      <c r="E34" s="7">
        <v>73908</v>
      </c>
      <c r="F34" s="1"/>
    </row>
    <row r="35" spans="1:6" ht="60" customHeight="1" thickBot="1" x14ac:dyDescent="0.3">
      <c r="A35" s="21" t="s">
        <v>2</v>
      </c>
      <c r="B35" s="22"/>
      <c r="C35" s="22"/>
      <c r="D35" s="4">
        <f>SUM(D6:D34)</f>
        <v>3884268</v>
      </c>
      <c r="E35" s="4">
        <f>SUM(E6:E34)</f>
        <v>1790561</v>
      </c>
    </row>
    <row r="36" spans="1:6" ht="30" customHeight="1" x14ac:dyDescent="0.25">
      <c r="A36" s="17" t="s">
        <v>51</v>
      </c>
      <c r="B36" s="17"/>
      <c r="C36" s="17"/>
      <c r="D36" s="17"/>
      <c r="E36" s="17"/>
    </row>
    <row r="37" spans="1:6" ht="15" customHeight="1" x14ac:dyDescent="0.25">
      <c r="A37" s="19"/>
      <c r="B37" s="20"/>
      <c r="C37" s="20"/>
      <c r="D37" s="20"/>
      <c r="E37" s="20"/>
    </row>
    <row r="38" spans="1:6" ht="15" customHeight="1" x14ac:dyDescent="0.25">
      <c r="A38" s="20"/>
      <c r="B38" s="20"/>
      <c r="C38" s="20"/>
      <c r="D38" s="20"/>
      <c r="E38" s="20"/>
    </row>
    <row r="39" spans="1:6" ht="15" customHeight="1" x14ac:dyDescent="0.25">
      <c r="A39" s="20"/>
      <c r="B39" s="20"/>
      <c r="C39" s="20"/>
      <c r="D39" s="20"/>
      <c r="E39" s="20"/>
    </row>
    <row r="40" spans="1:6" ht="15" customHeight="1" x14ac:dyDescent="0.25">
      <c r="A40" s="20"/>
      <c r="B40" s="20"/>
      <c r="C40" s="20"/>
      <c r="D40" s="20"/>
      <c r="E40" s="20"/>
    </row>
    <row r="41" spans="1:6" ht="15" customHeight="1" x14ac:dyDescent="0.25">
      <c r="A41" s="20"/>
      <c r="B41" s="20"/>
      <c r="C41" s="20"/>
      <c r="D41" s="20"/>
      <c r="E41" s="20"/>
    </row>
    <row r="42" spans="1:6" ht="15" customHeight="1" x14ac:dyDescent="0.25">
      <c r="A42" s="20"/>
      <c r="B42" s="20"/>
      <c r="C42" s="20"/>
      <c r="D42" s="20"/>
      <c r="E42" s="20"/>
    </row>
    <row r="43" spans="1:6" ht="15" customHeight="1" x14ac:dyDescent="0.25">
      <c r="A43" s="20"/>
      <c r="B43" s="20"/>
      <c r="C43" s="20"/>
      <c r="D43" s="20"/>
      <c r="E43" s="20"/>
    </row>
    <row r="44" spans="1:6" ht="15" customHeight="1" x14ac:dyDescent="0.25">
      <c r="A44" s="20"/>
      <c r="B44" s="20"/>
      <c r="C44" s="20"/>
      <c r="D44" s="20"/>
      <c r="E44" s="20"/>
    </row>
    <row r="45" spans="1:6" ht="114.75" customHeight="1" x14ac:dyDescent="0.25">
      <c r="A45" s="20"/>
      <c r="B45" s="20"/>
      <c r="C45" s="20"/>
      <c r="D45" s="20"/>
      <c r="E45" s="20"/>
    </row>
  </sheetData>
  <mergeCells count="10">
    <mergeCell ref="E4:E5"/>
    <mergeCell ref="A2:E3"/>
    <mergeCell ref="A36:E36"/>
    <mergeCell ref="C1:E1"/>
    <mergeCell ref="A37:E45"/>
    <mergeCell ref="A35:C35"/>
    <mergeCell ref="A4:A5"/>
    <mergeCell ref="B4:B5"/>
    <mergeCell ref="C4:C5"/>
    <mergeCell ref="D4:D5"/>
  </mergeCells>
  <phoneticPr fontId="5" type="noConversion"/>
  <pageMargins left="0.7" right="0.7" top="0.75" bottom="0.75" header="0.3" footer="0.3"/>
  <pageSetup paperSize="9" scale="70" orientation="portrait" r:id="rId1"/>
  <rowBreaks count="1" manualBreakCount="1">
    <brk id="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Anna Sobierajska</cp:lastModifiedBy>
  <cp:lastPrinted>2024-03-12T11:56:18Z</cp:lastPrinted>
  <dcterms:created xsi:type="dcterms:W3CDTF">2018-06-06T12:07:56Z</dcterms:created>
  <dcterms:modified xsi:type="dcterms:W3CDTF">2024-03-13T11:51:15Z</dcterms:modified>
</cp:coreProperties>
</file>