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9CF5058-E897-41CD-8E99-106FADEA4D2D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Sheet1" sheetId="1" state="hidden" r:id="rId1"/>
    <sheet name="Bydgoszcz" sheetId="3" r:id="rId2"/>
    <sheet name="Powiat Bydgoski" sheetId="4" r:id="rId3"/>
  </sheets>
  <definedNames>
    <definedName name="_xlnm._FilterDatabase" localSheetId="1" hidden="1">Bydgoszcz!$A$96:$L$101</definedName>
    <definedName name="_xlnm._FilterDatabase" localSheetId="2" hidden="1">'Powiat Bydgoski'!$A$39:$L$39</definedName>
    <definedName name="_xlnm._FilterDatabase" localSheetId="0" hidden="1">Sheet1!$A$1:$T$979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4" l="1"/>
  <c r="H102" i="3"/>
  <c r="H125" i="3"/>
  <c r="K124" i="3"/>
  <c r="K120" i="3"/>
  <c r="H111" i="3"/>
  <c r="K110" i="3"/>
  <c r="K108" i="3"/>
  <c r="K111" i="3" l="1"/>
  <c r="K125" i="3"/>
  <c r="H71" i="4" l="1"/>
  <c r="H36" i="4"/>
  <c r="K35" i="4"/>
  <c r="K101" i="3"/>
  <c r="J101" i="3"/>
  <c r="I101" i="3"/>
  <c r="H94" i="3"/>
  <c r="K93" i="3"/>
  <c r="K91" i="3"/>
  <c r="K87" i="3"/>
  <c r="K99" i="3"/>
  <c r="H77" i="3"/>
  <c r="K76" i="3"/>
  <c r="K63" i="3"/>
  <c r="K58" i="3"/>
  <c r="K49" i="3"/>
  <c r="K40" i="3"/>
  <c r="K38" i="3"/>
  <c r="J58" i="3"/>
  <c r="I58" i="3"/>
  <c r="H11" i="3"/>
  <c r="J8" i="3"/>
  <c r="K8" i="3"/>
  <c r="I8" i="3"/>
  <c r="J70" i="4"/>
  <c r="K70" i="4"/>
  <c r="I70" i="4"/>
  <c r="J68" i="4"/>
  <c r="K68" i="4"/>
  <c r="I68" i="4"/>
  <c r="J66" i="4"/>
  <c r="K66" i="4"/>
  <c r="I66" i="4"/>
  <c r="J63" i="4"/>
  <c r="K63" i="4"/>
  <c r="I63" i="4"/>
  <c r="J59" i="4"/>
  <c r="K59" i="4"/>
  <c r="K71" i="4" s="1"/>
  <c r="I59" i="4"/>
  <c r="J35" i="4"/>
  <c r="I35" i="4"/>
  <c r="J28" i="4"/>
  <c r="K28" i="4"/>
  <c r="I28" i="4"/>
  <c r="J25" i="4"/>
  <c r="K25" i="4"/>
  <c r="I25" i="4"/>
  <c r="J18" i="4"/>
  <c r="K18" i="4"/>
  <c r="I18" i="4"/>
  <c r="J11" i="4"/>
  <c r="K11" i="4"/>
  <c r="I11" i="4"/>
  <c r="J93" i="3"/>
  <c r="I93" i="3"/>
  <c r="J91" i="3"/>
  <c r="I91" i="3"/>
  <c r="J49" i="3"/>
  <c r="I49" i="3"/>
  <c r="K10" i="3"/>
  <c r="J10" i="3"/>
  <c r="I10" i="3"/>
  <c r="J76" i="3"/>
  <c r="I76" i="3"/>
  <c r="J63" i="3"/>
  <c r="I63" i="3"/>
  <c r="J38" i="3"/>
  <c r="J40" i="3" s="1"/>
  <c r="I38" i="3"/>
  <c r="I40" i="3" s="1"/>
  <c r="K102" i="3" l="1"/>
  <c r="K36" i="4"/>
  <c r="J71" i="4"/>
  <c r="I71" i="4"/>
  <c r="K94" i="3"/>
  <c r="K77" i="3"/>
  <c r="J99" i="3"/>
  <c r="I99" i="3"/>
  <c r="J77" i="3"/>
  <c r="I77" i="3"/>
  <c r="I11" i="3"/>
  <c r="K11" i="3"/>
  <c r="J11" i="3"/>
  <c r="J36" i="4"/>
  <c r="I36" i="4"/>
  <c r="I102" i="3" l="1"/>
  <c r="J102" i="3"/>
</calcChain>
</file>

<file path=xl/sharedStrings.xml><?xml version="1.0" encoding="utf-8"?>
<sst xmlns="http://schemas.openxmlformats.org/spreadsheetml/2006/main" count="13049" uniqueCount="2970">
  <si>
    <t>Numer projektu</t>
  </si>
  <si>
    <t>Status projektu</t>
  </si>
  <si>
    <t>Tytuł projektu</t>
  </si>
  <si>
    <t>Data rozpoczęcia realizacji</t>
  </si>
  <si>
    <t>Data zakończenia realizacji</t>
  </si>
  <si>
    <t>Data podpisania umowy</t>
  </si>
  <si>
    <t>Wkład UE</t>
  </si>
  <si>
    <t>Wydatki ogółem</t>
  </si>
  <si>
    <t>Wydatki kwalifikowalne</t>
  </si>
  <si>
    <t>Dofinansowanie</t>
  </si>
  <si>
    <t>Wn/Ben/Rez Konkatenacja wszystkich</t>
  </si>
  <si>
    <t>Wn/Ben/Rez Liczba podmiotów</t>
  </si>
  <si>
    <t>Numer naboru</t>
  </si>
  <si>
    <t>Priorytet - nazwa</t>
  </si>
  <si>
    <t>Priorytet - kod</t>
  </si>
  <si>
    <t>Działanie - kod</t>
  </si>
  <si>
    <t>Działanie - nazwa</t>
  </si>
  <si>
    <t>Fundusz - kod</t>
  </si>
  <si>
    <t>FEKP.01.01-IZ.00-0001/23</t>
  </si>
  <si>
    <t>Umowa podpisana</t>
  </si>
  <si>
    <t>Fundusz Badań i Wdrożeń 3.0</t>
  </si>
  <si>
    <t>FEKP.01.01-IZ.00-063/23</t>
  </si>
  <si>
    <t>FUNDUSZE EUROPEJSKIE NA RZECZ WZROSTU INNOWACYJNOŚCI I KONKURENCYJNOŚCI REGIONU</t>
  </si>
  <si>
    <t>FEKP.01.00</t>
  </si>
  <si>
    <t>FEKP.01.01</t>
  </si>
  <si>
    <t>WZMOCNIENIE POTENCJAŁU BADAWCZEGO I INNOWACJI</t>
  </si>
  <si>
    <t>EFRR</t>
  </si>
  <si>
    <t>Kujawsko-Pomorski Fundusz Pożyczkowy Sp. z o.o.</t>
  </si>
  <si>
    <t>Kujawsko-Pomorski Fundusz Pożyczkowy Sp. z o.o. | Kujawsko-Pomorski Fundusz Pożyczkowy Sp. z o. o. | Kujawsko-Pomorskie Centrum Naukowo-Technologiczne im. prof. Jana Czochralskiego Sp. z o. o. | Toruńska Agencja Rozwoju Regionalnego S.A.</t>
  </si>
  <si>
    <t>Umowa w przygotowaniu</t>
  </si>
  <si>
    <t>FEKP.01.01-IZ.00-0001/25</t>
  </si>
  <si>
    <t>W trakcie oceny</t>
  </si>
  <si>
    <t>Utworzenie Kujawsko-Pomorskiego Centrum Naukowo Technologicznego im. Jana Czochralskiego: Regionalna Sieć Laboratoriów INNO-NET</t>
  </si>
  <si>
    <t>Kujawsko-Pomorskie Centrum Naukowo-Technologiczne im. prof. Jana Czochralskiego Sp. z o.o. | Kujawsko-Pomorski Fundusz Pożyczkowy Sp. z o.o. | Sieć Badawcza Łukasiewicz - Instytut Inżynierii Materiałów Polimerowych i Barwników | Sieć Badawcza Łukasiewicz Przemysłowy Instytut Automatyki i Pomiarów PIAP Grupa Badawcza urządzeń i sterowania napędów OBRUSN | Toruńska Agencja Rozwoju Regionalnego S.A. | Uniwersytet Kazimierza Wielkiego | Wyższa Szkoła Gospodarki w Bydgoszczy</t>
  </si>
  <si>
    <t>FEKP.01.01-IZ.00-114/24</t>
  </si>
  <si>
    <t>FEKP.01.03-IZ.00-0001/23</t>
  </si>
  <si>
    <t>Kujawy+Pomorze - promocja potencjału gospodarczego regionu - edycja III</t>
  </si>
  <si>
    <t>Województwo Kujawsko-Pomorskie (Departament Promocji)</t>
  </si>
  <si>
    <t>FEKP.01.03-IZ.00-064/23</t>
  </si>
  <si>
    <t>FEKP.01.03</t>
  </si>
  <si>
    <t>WSPARCIE MŚP</t>
  </si>
  <si>
    <t>FEKP.01.03-IZ.00-0001/24</t>
  </si>
  <si>
    <t>Fundusz Eksportowy dla Kujaw i Pomorza</t>
  </si>
  <si>
    <t>Toruńska Agencja Rozwoju Regionalnego S.A.</t>
  </si>
  <si>
    <t>FEKP.01.03-IZ.00-101/24</t>
  </si>
  <si>
    <t>FEKP.01.03-IZ.00-0002/24</t>
  </si>
  <si>
    <t>Postaw na #bizneswtoruniu!</t>
  </si>
  <si>
    <t>Gmina Miasta Toruń | Centrum Wsparcia Biznesu w Toruniu</t>
  </si>
  <si>
    <t>FEKP.01.03-IZ.00-108/24</t>
  </si>
  <si>
    <t>FEKP.01.03-IZ.00-0003/24</t>
  </si>
  <si>
    <t>Regionalne marki na eksport</t>
  </si>
  <si>
    <t>Bydgoska Agencja Rozwoju Regionalnego Sp. z o.o. | Stowarzyszenie Metropolia Bydgoszcz</t>
  </si>
  <si>
    <t>FEKP.01.03-IZ.00-0004/24</t>
  </si>
  <si>
    <t>Promocja MŚP z branży narzędziowo-przetwórczej na rynku krajowym i zagranicznym</t>
  </si>
  <si>
    <t>Bydgoski Klaster Przemysłowy Dolina Narzędziowa</t>
  </si>
  <si>
    <t>FEKP.01.03-IZ.00-0005/24</t>
  </si>
  <si>
    <t>Promo PARK - promocja gospodarki regionalnej w Bydgoskim Parku Przemysłowo-Technologicznym</t>
  </si>
  <si>
    <t>BYDGOSKI PARK PRZEMYSŁOWO-TECHNOLOGICZNY SPÓŁKA Z OGRANICZONĄ ODPOWIEDZIALNOŚCIĄ</t>
  </si>
  <si>
    <t>FEKP.01.03-IZ.00-0006/24</t>
  </si>
  <si>
    <t>REGIONALNY AKCELERATOR BIZNESU – PLATFORMA WSPÓŁPRACY BIZNESU</t>
  </si>
  <si>
    <t>Izba Przemysłowo-Handlowa w Toruniu | Bydgoska Agencja Rozwoju Regionalnego Sp. z o.o. | „Pracodawcy Pomorza i Kujaw” Związek Pracodawców | Toruńska Agencja Rozwoju Regionalnego S.A.</t>
  </si>
  <si>
    <t>FEKP.01.03-IZ.00-111/24</t>
  </si>
  <si>
    <t>FEKP.01.03-IZ.00-0007/24</t>
  </si>
  <si>
    <t>Wybrany</t>
  </si>
  <si>
    <t>PROMOCJA GOSPODARKI REGIONALNEJ</t>
  </si>
  <si>
    <t>Województwo Kujawsko-Pomorskie (Departament Rozwoju Gospodarczego) | Toruńska Agencja Rozwoju Regionalnego S.A.</t>
  </si>
  <si>
    <t>FEKP.01.03-IZ.00-107/24</t>
  </si>
  <si>
    <t>FEKP.01.03-IZ.00-0008/24</t>
  </si>
  <si>
    <t>Akredytacja usług instytucji otoczenia biznesu oraz wsparcie dla przedsiębiorstw na zakup akredytowanych usług doradczych</t>
  </si>
  <si>
    <t>Kujawsko-Pomorski Fundusz Pożyczkowy Sp. z o.o. | Województwo Kujawsko-Pomorskie</t>
  </si>
  <si>
    <t>FEKP.01.03-IZ.00-139/24</t>
  </si>
  <si>
    <t>Regionalna Instytucja Finansowa - KPFR IF 2021-2027</t>
  </si>
  <si>
    <t>Kujawsko-Pomorski Fundusz Rozwoju sp. z o.o.</t>
  </si>
  <si>
    <t>FEKP.01.04</t>
  </si>
  <si>
    <t>WSPARCIE WZROSTU PRODUKTYWNOŚCI MŚP POPRZEZ INSTRUMENTY FINANSOWE</t>
  </si>
  <si>
    <t>FEKP.01.04-IZ.00-0001/24</t>
  </si>
  <si>
    <t>FEKP.01.04-IZ.00-120/24</t>
  </si>
  <si>
    <t>FEKP.01.07-IZ.00-0001/23</t>
  </si>
  <si>
    <t>Proces Przedsiębiorczego Odkrywania na rzecz rozwoju Inteligentnych Specjalizacji regionu</t>
  </si>
  <si>
    <t>Kujawsko-Pomorski Fundusz Rozwoju sp. z o.o. | Kujawsko-Pomorskie Centrum Naukowo-Technologiczne sp. z o.o. im. prof. Jana Czochralskiego</t>
  </si>
  <si>
    <t>FEKP.01.07-IZ.00-040/23</t>
  </si>
  <si>
    <t>FEKP.01.07</t>
  </si>
  <si>
    <t>DZIAŁANIA NA RZECZ ROZWOJU RIS, W TYM PROFESJONALIZACJA IOB</t>
  </si>
  <si>
    <t>FUNDUSZE EUROPEJSKIE DLA CZYSTEJ ENERGII I OCHRONY ZASOBÓW ŚRODOWISKA REGIONU</t>
  </si>
  <si>
    <t>FEKP.02.00</t>
  </si>
  <si>
    <t>FEKP.02.01</t>
  </si>
  <si>
    <t>EFEKTYWNOŚĆ ENERGETYCZNA BYDOF I ZITY REGIONALNE</t>
  </si>
  <si>
    <t>FEKP.02.01-IZ.00-0001/24</t>
  </si>
  <si>
    <t>FEKP.02.01-IZ.00-121/24</t>
  </si>
  <si>
    <t>FEKP.02.02-IP.02-0001/24</t>
  </si>
  <si>
    <t>Termomodernizacja budynków komunalnych na terenie Miasta Bydgoszczy – etap I</t>
  </si>
  <si>
    <t>Miasto Bydgoszcz</t>
  </si>
  <si>
    <t>FEKP.02.02-IP.02-012/24</t>
  </si>
  <si>
    <t>FEKP.02.02</t>
  </si>
  <si>
    <t>CIEPŁOWNIE, SIECI CIEPŁOWNICZE I EFEKTYWNOŚĆ ENERGETYCZNA BUDYNKÓW KOMUNALNYCH BYDOF-IP</t>
  </si>
  <si>
    <t>FEKP.02.02-IP.02-0002/24</t>
  </si>
  <si>
    <t>Termomodernizacja budynków komunalnych na terenie Miasta Bydgoszczy – etap II</t>
  </si>
  <si>
    <t>FEKP.02.02-IP.02-0003/24</t>
  </si>
  <si>
    <t>Kompleksowa modernizacja energetyczna komunalnych budynków mieszkalnych w gminie Żnin</t>
  </si>
  <si>
    <t>Gmina Żnin | PUK Przedsiębiorstwo Usług Komunalnych Sp. z o.o.</t>
  </si>
  <si>
    <t>FEKP.02.03-IZ.00-0001/24</t>
  </si>
  <si>
    <t>Modernizacja lokalnych ciepłowni w obiektach użyteczności publicznej w tym z wykorzystaniem OZE</t>
  </si>
  <si>
    <t>Gmina Lubanie</t>
  </si>
  <si>
    <t>FEKP.02.03-IZ.00-021/23</t>
  </si>
  <si>
    <t>FEKP.02.03</t>
  </si>
  <si>
    <t>CIEPŁOWNIE, SIECI CIEPŁOWNICZE I EFEKTYWNOŚĆ ENERGETYCZNA BUDYNKÓW KOMUNALNYCH ZITY REGIONALNE</t>
  </si>
  <si>
    <t>FEKP.02.03-IZ.00-0002/24</t>
  </si>
  <si>
    <t>Wymiana źródła ciepła w ciepłowni lokalnej Szkoły Podstawowej nr 3 im. Polskich Olimpijczyków w Ciechocinku.</t>
  </si>
  <si>
    <t>Gmina Miejska Ciechocinek</t>
  </si>
  <si>
    <t>FEKP.02.03-IZ.00-0003/24</t>
  </si>
  <si>
    <t>Anulowany</t>
  </si>
  <si>
    <t>Poprawa efektywności energetycznej gminnych budynków mieszkalnych w Toruniu, etap 1 - budynek wielorodzinny przy ul. Poznańskiej 66 w Toruniu</t>
  </si>
  <si>
    <t>Gmina Miasta Toruń | Zakład Gospodarki Mieszkaniowej w Toruniu</t>
  </si>
  <si>
    <t>FEKP.02.03-IZ.00-089/24</t>
  </si>
  <si>
    <t>FEKP.02.03-IZ.00-0004/24</t>
  </si>
  <si>
    <t>FEKP.02.03-IZ.00-0005/24</t>
  </si>
  <si>
    <t>Wymiana źródeł ciepła w jednostkach organizacyjnych powiatu</t>
  </si>
  <si>
    <t>Powiat Włocławski</t>
  </si>
  <si>
    <t>FEKP.02.03-IZ.00-0006/24</t>
  </si>
  <si>
    <t>Niewybrany</t>
  </si>
  <si>
    <t>Termomodernizacja komunalnego budynku mieszkalnego.</t>
  </si>
  <si>
    <t>FEKP.02.03-IZ.00-0007/24</t>
  </si>
  <si>
    <t>Kompleksowa modernizacja energetyczna komunalnych budynków mieszkalnych na terenie miasta Chełmży</t>
  </si>
  <si>
    <t>Gmina Miasta Chełmża</t>
  </si>
  <si>
    <t>FEKP.02.03-IZ.00-0008/24</t>
  </si>
  <si>
    <t>„Budowa kotłowni miejskiej w Brześciu Kujawskim”</t>
  </si>
  <si>
    <t>Gmina Brześć Kujawski</t>
  </si>
  <si>
    <t>FEKP.02.03-IZ.00-140/24</t>
  </si>
  <si>
    <t>FEKP.02.03-IZ.00-0009/24</t>
  </si>
  <si>
    <t>Wymiana źródła ciepła wraz z instalacją C.O. w Zespole Szkolno-Przedszkolnym w Lisewie</t>
  </si>
  <si>
    <t>Gmina Lisewo</t>
  </si>
  <si>
    <t>FEKP.02.03-IZ.00-0010/24</t>
  </si>
  <si>
    <t>Wymiana źródła ciepła w budynku Urzędu Miejskiego oraz Starostwa Powiatowego</t>
  </si>
  <si>
    <t>Gmina Miejska Aleksandrów Kujawski</t>
  </si>
  <si>
    <t>FEKP.02.03-IZ.00-0011/24</t>
  </si>
  <si>
    <t>Modernizacja energetyczna komunalnych budynków mieszkalnych w Inowrocławiu - I etap</t>
  </si>
  <si>
    <t>Miasto Inowrocław</t>
  </si>
  <si>
    <t>FEKP.02.03-IZ.00-0012/24</t>
  </si>
  <si>
    <t>Modernizacja kotłowni lokalnych w celu maksymalizacji wykorzystana odnawialnych źródeł energii - Etap II</t>
  </si>
  <si>
    <t>OPEC TERMO Sp. z o.o.</t>
  </si>
  <si>
    <t>FEKP.02.03-IZ.00-0013/24</t>
  </si>
  <si>
    <t>Modernizacja kotłowni lokalnych w celu maksymalizacji wykorzystana odnawialnych źródeł energii - Etap I</t>
  </si>
  <si>
    <t>FEKP.02.03-IZ.00-0014/24</t>
  </si>
  <si>
    <t>Modernizacja systemów ogrzewania w 4 gminnych budynkach mieszkalnych wielorodzinnych - przyłączenie do sieci ciepłowniczej</t>
  </si>
  <si>
    <t>Gmina Miasta Toruń</t>
  </si>
  <si>
    <t>FEKP.02.04-IZ.00-0001/24</t>
  </si>
  <si>
    <t>Budowa kotła biomasowego w ramach ciepłowni w Świeciu</t>
  </si>
  <si>
    <t>Veolia Północ Spółka z ograniczoną odpowiedzialnością</t>
  </si>
  <si>
    <t>FEKP.02.04-IZ.00-118/24</t>
  </si>
  <si>
    <t>FEKP.02.04</t>
  </si>
  <si>
    <t>CIEPŁOWNIE, SIECI CIEPŁOWNICZE I EFEKTYWNOŚĆ ENERGETYCZNA BUDYNKÓW ZABYTKOWYCH</t>
  </si>
  <si>
    <t>FEKP.02.04-IZ.00-0001/25</t>
  </si>
  <si>
    <t>Złożony</t>
  </si>
  <si>
    <t>Termomodernizacja zabytkowego budynku nr 4 przy ul. M. Skłodowskiej-Curie 27/29 w Toruniu przeznaczonego na potrzeby powstania Regionalnego Centrum Wsparcia i Aktywizacji</t>
  </si>
  <si>
    <t>Województwo Kujawsko-Pomorskie (Regionalny Ośrodek Polityki Społecznej w Toruniu) | Regionalny Ośrodek Polityki Społecznej w Toruniu</t>
  </si>
  <si>
    <t>FEKP.02.04-IZ.00-146/24</t>
  </si>
  <si>
    <t>FEKP.02.04-IZ.00-0002/24</t>
  </si>
  <si>
    <t>„Remont dachu jako etap robót budowlanych i konserwatorskich przy zespole dworsko-parkowym w Skłudzewie”</t>
  </si>
  <si>
    <t>Fundacja Piękniejszego Świata w Skłudzewie</t>
  </si>
  <si>
    <t>FEKP.02.04-IZ.00-117/24</t>
  </si>
  <si>
    <t>FEKP.02.04-IZ.00-0002/25</t>
  </si>
  <si>
    <t>Wykonanie modernizacji energetycznej zabytkowego budynku zwanego oficyną pałacową na terenie działki 13/2 w obrębie ewidencyjnym Lubostroń, gmina Łabiszyn</t>
  </si>
  <si>
    <t>Pałac Lubostroń w Lubostroniu</t>
  </si>
  <si>
    <t>FEKP.02.04-IZ.00-0003/24</t>
  </si>
  <si>
    <t>„Remont plebanii na terenie parafii pw. Matki Boskiej Bolesnej w Cielu”.</t>
  </si>
  <si>
    <t>Parafia Rzymskokatolicka pw. Matki Boskiej Bolesnej w Cielu</t>
  </si>
  <si>
    <t>FEKP.02.04-IZ.00-0003/25</t>
  </si>
  <si>
    <t>Wzrost efektywności energetycznej zabytkowego budynku przy ul. Czerwona Droga 8 w Toruniu</t>
  </si>
  <si>
    <t>Kujawsko-Pomorskie Centrum Dziedzictwa w Toruniu</t>
  </si>
  <si>
    <t>FEKP.02.04-IZ.00-0004/25</t>
  </si>
  <si>
    <t>Modernizacja energetyczna zabytkowej kamienicy przy ul. Kopernika 4 w Toruniu</t>
  </si>
  <si>
    <t>Województwo Kujawsko-Pomorskie (Departament Organizacyjny)</t>
  </si>
  <si>
    <t>FEKP.02.04-IZ.00-0005/25</t>
  </si>
  <si>
    <t>Wzrost efektywności energetycznej poprzez termomodernizację obiektu Szpitala Uzdrowiskowego nr 1 – II etap</t>
  </si>
  <si>
    <t>Uzdrowisko Ciechocinek S.A.</t>
  </si>
  <si>
    <t>FEKP.02.04-IZ.00-0006/25</t>
  </si>
  <si>
    <t>Wzrost efektywności energetycznej budynku Kujawsko-Pomorskiego Funduszu Pożyczkowego Sp. z o.o. przy ul. Sienkiewicza 38 w Toruniu</t>
  </si>
  <si>
    <t>FEKP.02.05</t>
  </si>
  <si>
    <t>ROZWÓJ INSTALACJI OZE</t>
  </si>
  <si>
    <t>FEKP.02.05-IZ.00-0001/24</t>
  </si>
  <si>
    <t>FEKP.02.05-IZ.00-122/24</t>
  </si>
  <si>
    <t>FEKP.02.06-IP.02-0001/24</t>
  </si>
  <si>
    <t>Park nad Notecią - nasadzenia na przystani powiatu nakielskiego w Nakle nad Notecią</t>
  </si>
  <si>
    <t>POWIAT NAKIELSKI</t>
  </si>
  <si>
    <t>FEKP.02.06-IP.02-010/24</t>
  </si>
  <si>
    <t>FEKP.02.06</t>
  </si>
  <si>
    <t>ADAPTACJA DO ZMIAN KLIMATU W MIASTACH BYDOF-IP</t>
  </si>
  <si>
    <t>FEKP.02.06-IP.02-0002/24</t>
  </si>
  <si>
    <t>Zielona Gmina</t>
  </si>
  <si>
    <t>Gmina Żnin</t>
  </si>
  <si>
    <t>FEKP.02.07-IZ.00-0001/24</t>
  </si>
  <si>
    <t>Struga Toruńska od ul. Wały gen. Sikorskiego do rzeki Wisły wraz z rekultywacją zbiornika Kaszownik i rewitalizacją ich otoczenia na odcinku od ul. S. Batorego do wylotu ze zbiornika Kaszownik w Toruniu</t>
  </si>
  <si>
    <t>FEKP.02.07-IZ.00-091/24</t>
  </si>
  <si>
    <t>FEKP.02.07</t>
  </si>
  <si>
    <t>ADAPTACJA DO ZMIAN KLIMATU W MIASTACH ZITY REGIONALNE</t>
  </si>
  <si>
    <t>FEKP.02.07-IZ.00-0001/25</t>
  </si>
  <si>
    <t>Zielone korytarze Torunia</t>
  </si>
  <si>
    <t>FEKP.02.07-IZ.00-169/24</t>
  </si>
  <si>
    <t>FEKP.02.07-IZ.00-0002/24</t>
  </si>
  <si>
    <t>Parki kieszonkowe w walce ze zmianami klimatu</t>
  </si>
  <si>
    <t>FEKP.02.07-IZ.00-0002/25</t>
  </si>
  <si>
    <t>FEKP.02.07-IZ.00-0003/24</t>
  </si>
  <si>
    <t>FEKP.02.07-IZ.00-0003/25</t>
  </si>
  <si>
    <t>Rewitalizacja zieleni miejskiej na terenie miasta Chełmży</t>
  </si>
  <si>
    <t>FEKP.02.07-IZ.00-0004/24</t>
  </si>
  <si>
    <t>Zielony Inowrocław - łagodzenie zmian klimatu i adaptacja do ich skutków – I etap</t>
  </si>
  <si>
    <t>FEKP.02.07-IZ.00-0004/25</t>
  </si>
  <si>
    <t>Kompleksowa renowacja zieleni miejskiej w parku miejskim przy ulicy 3-go Maja w Chełmży</t>
  </si>
  <si>
    <t>FEKP.02.07-IZ.00-0005/24</t>
  </si>
  <si>
    <t>Renowacja – oczyszczenie istniejącego zbiornika wodnego – stawu w Stawkach</t>
  </si>
  <si>
    <t>Gmina Aleksandrów Kujawski</t>
  </si>
  <si>
    <t>FEKP.02.07-IZ.00-0006/24</t>
  </si>
  <si>
    <t>Zielone tereny Śródmieścia miasta Włocławek</t>
  </si>
  <si>
    <t>Gmina Miasto Włocławek</t>
  </si>
  <si>
    <t>FEKP.02.08-IZ.00-0001/24</t>
  </si>
  <si>
    <t>Poprawa skuteczności wykorzystania psów służbowych do prowadzenia akcji ratowniczych poprzez zakup samochodów dla kujawsko-pomorskiej Policji</t>
  </si>
  <si>
    <t>Komenda Wojewódzka Policji w Bydgoszczy</t>
  </si>
  <si>
    <t>FEKP.02.08-IZ.00-084/24</t>
  </si>
  <si>
    <t>FEKP.02.08</t>
  </si>
  <si>
    <t>WSPARCIE SŁUŻB RATOWNICZYCH</t>
  </si>
  <si>
    <t>FEKP.02.08-IZ.00-0001/25</t>
  </si>
  <si>
    <t>Modernizacja infrastruktury lokalowej jednostki OSP Bycz</t>
  </si>
  <si>
    <t>Miasto i Gmina Piotrków Kujawski</t>
  </si>
  <si>
    <t>FEKP.02.08-IZ.00-150/24</t>
  </si>
  <si>
    <t>FEKP.02.08-IZ.00-0002/24</t>
  </si>
  <si>
    <t>Zakup bezzałogowych statków powietrznych dla kujawsko-pomorskiej Policji.</t>
  </si>
  <si>
    <t>FEKP.02.08-IZ.00-0002/25</t>
  </si>
  <si>
    <t>Modernizacja infrastruktury lokalowej jednostki OSP Piotrków Kujawski</t>
  </si>
  <si>
    <t>FEKP.02.08-IZ.00-0003/24</t>
  </si>
  <si>
    <t>Podniesienie możliwości współpracy służb ratowniczych poprzez doposażenie jednostek kujawsko-pomorskiej Policji w sprzęt specjalistyczny.</t>
  </si>
  <si>
    <t>FEKP.02.08-IZ.00-0003/25</t>
  </si>
  <si>
    <t>Inwestycja w bezpieczeństwo: zakup specjalistycznego sprzętu i wyposażenia dla służb ratownictwa wodnego w walce z zagrożeniami i katastrofami naturalnymi województwa Kujawsko - Pomorskiego</t>
  </si>
  <si>
    <t>Wodne Ochotnicze Pogotowie Ratunkowe Województwa Kujawsko-Pomorskiego | LIPNOWSKIE WODNE OCHOTNICZE POGOTOWIE RATUNKOWE | NADGOPLAŃSKIE WODNE OCHOTNICZE POGOTOWIE RATUNKOWE | PAŁUCKIE WODNE OCHOTNICZE POGOTOWIE RATUNKOWE | REJONOWE WODNE OCHOTNICZE POGOTOWIE RATUNKOWE W BYDGOSZCZY | WDECKIE WODNE OCHOTNICZE POGOTOWIE RATUNKOWE | WŁOCŁAWSKIE WODNE OCHOTNICZE POGOTOWIE RATUNKOWE | WODNE OCHOTNICZE POGOTOWIE RATUNKOWE W CHEŁMNIE | WODNE OCHOTNICZE POGOTOWIE RATUNKOWE ZARZĄD REJONOWY W TORUNIU</t>
  </si>
  <si>
    <t>FEKP.02.08-IZ.00-160/24</t>
  </si>
  <si>
    <t>FEKP.02.08-IZ.00-0004/24</t>
  </si>
  <si>
    <t>Wsparcie jednostek Państwowej Straży Pożarnej w walce z zagrożeniami naturalnymi – zakup pojazdów i sprzętu specjalistycznego</t>
  </si>
  <si>
    <t>Komenda Wojewódzka Państwowej Straży Pożarnej w Toruniu</t>
  </si>
  <si>
    <t>FEKP.02.08-IZ.00-0004/25</t>
  </si>
  <si>
    <t>Budowa budynku garażowego wraz z zapleczem socjalnym – etap II</t>
  </si>
  <si>
    <t>Gmina Golub-Dobrzyń</t>
  </si>
  <si>
    <t>FEKP.02.08-IZ.00-0005/24</t>
  </si>
  <si>
    <t>Bezpieczne Kujawy i Pomorze - zakup sprzętu i pojazdów dla jednostek OSP</t>
  </si>
  <si>
    <t>ODDZIAŁ WOJEWÓDZKI ZWIĄZKU OSP RP WOJ.KUJAWSKO-POMORSKIEGO | CHOTNICZA STRAŻ POŻARNA W MODLIBORZYCACH | OCHOTNICZA STRAŻ POŻARNA DĘBOWA ŁĄKA | OCHOTNICZA STRAŻ POŻARNA GÓRNA GRUPA | OCHOTNICZA STRAŻ POŻARNA NAKŁO NAD NOTECIĄ | OCHOTNICZA STRAŻ POŻARNA PRZY CIECH SODA POLSKA S.A. MĄTWY | OCHOTNICZA STRAŻ POŻARNA RADOMIN | OCHOTNICZA STRAŻ POŻARNA "RATOWNIK" | OCHOTNICZA STRAŻ POŻARNA W ANIELINACH | OCHOTNICZA STRAŻ POŻARNA W BIEŃKÓWCE | OCHOTNICZA STRAŻ POŻARNA W BŁĄDZIMIU | OCHOTNICZA STRAŻ POŻARNA W BOBROWIE | OCHOTNICZA STRAŻ POŻARNA W BOGUCINIE | OCHOTNICZA STRAŻ POŻARNA W CEKCYNIE | OCHOTNICZA STRAŻ POŻARNA W CHOCENIU | Ochotnicza Straż Pożarna w Czarżu | OCHOTNICZA STRAŻ POŻARNA W CZERNIKOWIE | OCHOTNICZA STRAŻ POŻARNA W DĄBROWIE | Ochotnicza Straż Pożarna w Dąbrowie Chełmińskiej | OCHOTNICZA STRAŻ POŻARNA W DŁUGIEM | Ochotnicza Straż Pożarna w Dobrczu | OCHOTNICZA STRAŻ POŻARNA W DOBREM | OCHOTNICZA STRAŻ POŻARNA W DOBRZYNIU NAD WISŁĄ | OCHOTNICZA STRAŻ POŻARNA W DRZYCIMIU | OCHOTNICZA STRAŻ POŻARNA W DUSOCINIE | OCHOTNICZA STRAŻ POŻARNA W GĄSAWIE | OCHOTNICZA STRAŻ POŻARNA W GĄSKACH | OCHOTNICZA STRAŻ POŻARNA W GĘBICACH | OCHOTNICZA STRAŻ POŻARNA W GIŻYNKU | OCHOTNICZA STRAŻ POŻARNA W GOŚCIERADZU | OCHOTNICZA STRAŻ POŻARNA W GROMADNIE | OCHOTNICZA STRAŻ POŻARNA W JABŁONOWIE POMORSKIM | OCHOTNICZA STRAŻ POŻARNA W JANIKOWIE PRZY CIECH SODA POLSKA SA | OCHOTNICZA STRAŻ POŻARNA W JEZIORACH WIELKICH | OCHOTNICZA STRAŻ POŻARNA W KĄKOWEJ WOLI | OCHOTNICZA STRAŻ POŻARNA W KCYNI | OCHOTNICZA STRAŻ POŻARNA W KIJEWIE | OCHOTNICZA STRAŻ POŻARNA W KOŃCZEWICACH | OCHOTNICZA STRAŻ POŻARNA W KOWALEWIE POMORSKIM | OCHOTNICZA STRAŻ POŻARNA W KOWALKACH | OCHOTNICZA STRAŻ POŻARNA W KOWALU | OCHOTNICZA STRAŻ POŻARNA W KRUSZWICY | OCHOTNICZA STRAŻ POŻARNA W KRUSZYNIE | OCHOTNICZA STRAŻ POŻARNA W KRZEWIE | OCHOTNICZA STRAŻ POŻARNA W KSIĄŻKACH | OCHOTNICZA STRAŻ POŻARNA W KURKOCINIE | OCHOTNICZA STRAŻ POŻARNA W KWIECISZEWIE | OCHOTNICZA STRAŻ POŻARNA W LINOWIE | OCHOTNICZA STRAŻ POŻARNA W LISEWIE | OCHOTNICZA STRAŻ POŻARNA W LNIANIE | OCHOTNICZA STRAŻ POŻARNA W LUBICZU | OCHOTNICZA STRAŻ POŻARNA W LUBRAŃCU | OCHOTNICZA STRAŻ POŻARNA W ŁASINIE | OCHOTNICZA STRAŻ POŻARNA W ŁĄŻYNIE | OCHOTNICZA STRAŻ POŻARNA W ŁUBIANCE | OCHOTNICZA STRAŻ POŻARNA W MAZOWSZU | OCHOTNICZA STRAŻ POŻARNA W MĄKOWARSKU | OCHOTNICZA STRAŻ POŻARNA W MIEDZNIE | OCHOTNICZA STRAŻ POŻARNA W NAKONOWIE STARYM | OCHOTNICZA STRAŻ POŻARNA W NOWEJ WSI KRÓLEWSKIEJ | OCHOTNICZA STRAŻ POŻARNA W NOWOGRODZIE | OCHOTNICZA STRAŻ POŻARNA W OSIEKU | OCHOTNICZA STRAŻ POŻARNA W OSTROWIE | OCHOTNICZA STRAŻ POŻARNA W PAPOWIE BISKUPIM | OCHOTNICZA STRAŻ POŻARNA W PAPOWIE TORUŃSKIM | OCHOTNICZA STRAŻ POŻARNA W PIECHCINIE | OCHOTNICZA STRAŻ POŻARNA W PIOTRKOWIE KUJAWSKIM | OCHOTNICZA STRAŻ POŻARNA W PŁUŻNICY | OCHOTNICZA STRAŻ POŻARNA W RACIĄŻKU | OCHOTNICZA STRAŻ POŻARNA W RADZIKACH DUŻYCH | OCHOTNICZA STRAŻ POŻARNA W RADZYNIU CHEŁMIŃSKIM | OCHOTNICZA STRAŻ POŻARNA W ROGOWIE | OCHOTNICZA STRAŻ POŻARNA W ROGÓŹNIE | OCHOTNICZA STRAŻ POŻARNA W RYBIEŃCU | OCHOTNICZA STRAŻ POŻARNA W RYŃSKU | OCHOTNICZA STRAŻ POŻARNA W SADŁOWIE | OCHOTNICZA STRAŻ POŻARNA W SKĄPEM | OCHOTNICZA STRAŻ POŻARNA W SKRWILNIE | OCHOTNICZA STRAŻ POŻARNA W SOLCU KUJAWSKIM | OCHOTNICZA STRAŻ POŻARNA W SOŚNIE | OCHOTNICZA STRAŻ POŻARNA W STARYM KOBRZYŃCU | OCHOTNICZA STRAŻ POŻARNA W STEKLINIE | OCHOTNICZA STRAŻ POŻARNA W STRASZEWIE | OCHOTNICZA STRAŻ POŻARNA W STRZELNIE | OCHOTNICZA STRAŻ POŻARNA W ŚWIECIU - PRZECHOWO | OCHOTNICZA STRAŻ POŻARNA W ŚWIEDZIEBNI | OCHOTNICZA STRAŻ POŻARNA W ŚWIĘTOSŁAWIU | OCHOTNICZA STRAŻ POŻARNA W TŁUCHOWIE | OCHOTNICZA STRAŻ POŻARNA W TRLĄGU | OCHOTNICZA STRAŻ POŻARNA W UNISŁAWIU | OCHOTNICZA STRAŻ POŻARNA W WAŁDOWIE | OCHOTNICZA STRAŻ POŻARNA W WARLUBIU | OCHOTNICZA STRAŻ POŻARNA W WĄBRZEŹNIE | OCHOTNICZA STRAŻ POŻARNA W WĄPIELSKU | OCHOTNICZA STRAŻ POŻARNA W WIELKIM RYCHNOWIE | OCHOTNICZA STRAŻ POŻARNA W WIERZCHUCINIE KRÓLEWSKIM | OCHOTNICZA STRAŻ POŻARNA W WIOSCE | OCHOTNICZA STRAŻ POŻARNA W WIT</t>
  </si>
  <si>
    <t>FEKP.02.08-IZ.00-067/23</t>
  </si>
  <si>
    <t>FEKP.02.08-IZ.00-0005/25</t>
  </si>
  <si>
    <t>Remont świetlicy z przystosowaniem dostępu do potrzeb osób z niepełnosprawnościami</t>
  </si>
  <si>
    <t>Gmina Dobrcz</t>
  </si>
  <si>
    <t>FEKP.02.08-IZ.00-0006/24</t>
  </si>
  <si>
    <t>Przebudowa budynku OSP Machnacz</t>
  </si>
  <si>
    <t>FEKP.02.08-IZ.00-0006/25</t>
  </si>
  <si>
    <t>Modernizacja infrastruktury lokalowej remiz OSP na terenie gminy Rypin.</t>
  </si>
  <si>
    <t>Gmina Rypin</t>
  </si>
  <si>
    <t>FEKP.02.08-IZ.00-0007/24</t>
  </si>
  <si>
    <t>Rozbudowa świetlicy w Jarczewie o halę garażową jednostanowiskową oraz zmiana sposobu użytkowania poddasza dla OSP w Jarczewie</t>
  </si>
  <si>
    <t>Miasto i Gmina Skępe</t>
  </si>
  <si>
    <t>FEKP.02.08-IZ.00-0007/25</t>
  </si>
  <si>
    <t>Przebudowa i nadbudowa budynku remizy Ochotniczej Straży Pożarnej w Górznie</t>
  </si>
  <si>
    <t>Miasto i Gmina Górzno</t>
  </si>
  <si>
    <t>FEKP.02.08-IZ.00-0008/24</t>
  </si>
  <si>
    <t>Modernizacja budynku Ochotniczej Straży Pożarnej w miejscowości Służewo, gmina Aleksandrów Kujawski</t>
  </si>
  <si>
    <t>FEKP.02.08-IZ.00-0008/25</t>
  </si>
  <si>
    <t>Rozwój infrastruktury Ochotniczej Straży Pożarnej w Starym Kobrzyńcu</t>
  </si>
  <si>
    <t>GMINA ROGOWO</t>
  </si>
  <si>
    <t>FEKP.02.08-IZ.00-0009/24</t>
  </si>
  <si>
    <t>Rozbudowa budynku OSP w Trzebczu Szlacheckim</t>
  </si>
  <si>
    <t>GMINA KIJEWO KRÓLEWSKIE</t>
  </si>
  <si>
    <t>FEKP.02.08-IZ.00-0009/25</t>
  </si>
  <si>
    <t>Modernizacja remizy OSP w miejscowości Pokrzydowo</t>
  </si>
  <si>
    <t>Gmina Zbiczno</t>
  </si>
  <si>
    <t>FEKP.02.08-IZ.00-0010/24</t>
  </si>
  <si>
    <t>Przebudowa wraz z termomodernizacją budynku remizy OSP przy ulicy Toruńskiej 36 w Lubiczu Dolnym</t>
  </si>
  <si>
    <t>Gmina Lubicz</t>
  </si>
  <si>
    <t>FEKP.02.08-IZ.00-0010/25</t>
  </si>
  <si>
    <t>Dobudowa pomieszczeń gospodarczych oraz remont budynku remizy Ochotniczej Straży Pożarnej w Nieżywięciu</t>
  </si>
  <si>
    <t>Gmina Bobrowo</t>
  </si>
  <si>
    <t>FEKP.02.08-IZ.00-0011/24</t>
  </si>
  <si>
    <t>REMONT I PRZEBUDOWA BUDYNKU OSP W GRZEGORZU</t>
  </si>
  <si>
    <t>Gmina Chełmża</t>
  </si>
  <si>
    <t>FEKP.02.08-IZ.00-0011/25</t>
  </si>
  <si>
    <t>Remont dachu i modernizacja elewacji remizy Ochotniczej Straży Pożarnej w Solcu Kujawskim</t>
  </si>
  <si>
    <t>Ochotnicza Straż Pożarna w Solcu Kujawskim</t>
  </si>
  <si>
    <t>FEKP.02.08-IZ.00-0012/24</t>
  </si>
  <si>
    <t>Rozbudowa Strażnicy w Trzciance</t>
  </si>
  <si>
    <t>Gmina Tłuchowo</t>
  </si>
  <si>
    <t>FEKP.02.08-IZ.00-0012/25</t>
  </si>
  <si>
    <t>Budowa garażu dwustanowiskowego wraz zapleczem sanitarnym na potrzeby OSP Ciechocin</t>
  </si>
  <si>
    <t>Gmina Ciechocin</t>
  </si>
  <si>
    <t>FEKP.02.08-IZ.00-0013/24</t>
  </si>
  <si>
    <t>Przebudowa i rozbudowa budynku Ochotniczej Straży Pożarnej w Lubiewie oraz modernizacja pomieszczeń w budynku Ochotniczej Straży Pożarnej w Bysławiu</t>
  </si>
  <si>
    <t>Gmina Lubiewo</t>
  </si>
  <si>
    <t>FEKP.02.08-IZ.00-0013/25</t>
  </si>
  <si>
    <t>PRZEBUDOWA, NADBUDOWA I ROZBUDOWA ISTNIEJĄCEGO BUDYNKU OSP W ŚMIŁOWICACH</t>
  </si>
  <si>
    <t>Gmina Choceń</t>
  </si>
  <si>
    <t>FEKP.02.08-IZ.00-0014/25</t>
  </si>
  <si>
    <t>Remont pomieszczeń OSP w Chodczu</t>
  </si>
  <si>
    <t>Miasto i Gmina Chodecz</t>
  </si>
  <si>
    <t>FEKP.02.08-IZ.00-0015/25</t>
  </si>
  <si>
    <t>Remont remizy z przystosowaniem dostępu do potrzeb osób z niepełnosprawnościami</t>
  </si>
  <si>
    <t>FEKP.02.08-IZ.00-0016/25</t>
  </si>
  <si>
    <t>Budowa remizy strażackiej w Sicienku</t>
  </si>
  <si>
    <t>Gmina Sicienko</t>
  </si>
  <si>
    <t>FEKP.02.08-IZ.00-0017/25</t>
  </si>
  <si>
    <t>Remont budynku remizy OSP w Świekatowie</t>
  </si>
  <si>
    <t>Gmina Świekatowo</t>
  </si>
  <si>
    <t>FEKP.02.08-IZ.00-0018/25</t>
  </si>
  <si>
    <t>„Rozbudowa remizy Ochotniczej Straży Pożarnej w Dąbrowie Chełmińskiej”</t>
  </si>
  <si>
    <t>Gmina Dąbrowa Chełmińska</t>
  </si>
  <si>
    <t>FEKP.02.08-IZ.00-0019/25</t>
  </si>
  <si>
    <t>Remont budynku remizy OSP w Dobrem</t>
  </si>
  <si>
    <t>Gmina Dobre</t>
  </si>
  <si>
    <t>FEKP.02.08-IZ.00-0020/25</t>
  </si>
  <si>
    <t>Remont budynku remizy OSP w Krzywosądzy</t>
  </si>
  <si>
    <t>FEKP.02.08-IZ.00-0021/25</t>
  </si>
  <si>
    <t>FEKP.02.08-IZ.00-0022/25</t>
  </si>
  <si>
    <t>Rozbudowa i nadbudowa OSP Krzewie, gm. Lubień Kujawski</t>
  </si>
  <si>
    <t>Gmina Lubień Kujawski</t>
  </si>
  <si>
    <t>FEKP.02.08-IZ.00-0023/25</t>
  </si>
  <si>
    <t>Rozbudowa remizy OSP w Nowem wraz z adaptacją pomieszczeń na salę szkoleniową w miejscowości Nowe - etap 1 rozbudowa i modernizacja części garażowej wraz z niezbędną infrastruktura zewnętrzną.</t>
  </si>
  <si>
    <t>Gmina Nowe</t>
  </si>
  <si>
    <t>FEKP.02.08-IZ.00-0024/25</t>
  </si>
  <si>
    <t>Modernizacja budynku OSP Osiek nad Wisłą wraz z zagospodarowaniem terenu – Etap I</t>
  </si>
  <si>
    <t>Gmina Obrowo</t>
  </si>
  <si>
    <t>FEKP.02.08-IZ.00-0025/25</t>
  </si>
  <si>
    <t>Rozbudowa oraz modernizacja infrastruktury lokalowej jednostek OSP z terenu gminy Czernikowo</t>
  </si>
  <si>
    <t>Gmina Czernikowo</t>
  </si>
  <si>
    <t>FEKP.02.08-IZ.00-0026/25</t>
  </si>
  <si>
    <t>Budowa remizy OSP w Toporzysku z Centrum Zarządzania Kryzysowego Gminy Zławieś Wielka wraz z niezbędną infrastrukturą towarzyszącą</t>
  </si>
  <si>
    <t>Gmina Zławieś Wielka</t>
  </si>
  <si>
    <t>FEKP.02.08-IZ.00-0027/25</t>
  </si>
  <si>
    <t>Remont budynku remizy Ochotniczej Straży Pożarnej w Smólniku</t>
  </si>
  <si>
    <t>Gmina Włocławek</t>
  </si>
  <si>
    <t>FEKP.02.08-IZ.00-0028/25</t>
  </si>
  <si>
    <t>Modernizacja budynku Ochotniczej Straży Pożarnej w Mokowie</t>
  </si>
  <si>
    <t>Gmina Dobrzyń nad Wisłą</t>
  </si>
  <si>
    <t>FEKP.02.08-IZ.00-0029/25</t>
  </si>
  <si>
    <t>Modernizacja remizy OSP w Białożewinie oraz w Żninie.</t>
  </si>
  <si>
    <t>FEKP.02.08-IZ.00-0030/25</t>
  </si>
  <si>
    <t>Modernizacja pomieszczeń socjalno-sanitarnych z wyposażeniem OSP w miejscowości Osięciny</t>
  </si>
  <si>
    <t>Gmina Osięciny</t>
  </si>
  <si>
    <t>FEKP.02.09-IZ.00-0001/23</t>
  </si>
  <si>
    <t>Opracowanie planów budowania odporności na zagrożenia i zmiany klimatu oraz rozszerzanie sieci współpracy z udziałem partnerów samorządowych</t>
  </si>
  <si>
    <t>Kujawsko-Pomorskie Samorządowe Stowarzyszenie Salutaris</t>
  </si>
  <si>
    <t>FEKP.02.09-IZ.00-039/23</t>
  </si>
  <si>
    <t>FEKP.02.09</t>
  </si>
  <si>
    <t>MAŁA RETENCJA I ADAPTACJA DO ZMIAN KLIMATU W REGIONIE</t>
  </si>
  <si>
    <t>FEKP.02.09-IZ.00-0001/24</t>
  </si>
  <si>
    <t>Zadrzewienia przy drogach lokalnych na terenie Gminy Choceń</t>
  </si>
  <si>
    <t>FEKP.02.09-IZ.00-018/23</t>
  </si>
  <si>
    <t>FEKP.02.09-IZ.00-0001/25</t>
  </si>
  <si>
    <t>Przedłużanie żywotności drzew i nasadzenia przy drodze wojewódzkiej nr 266</t>
  </si>
  <si>
    <t>Województwo Kujawsko-Pomorskie (Zarząd Dróg Wojewódzkich) | Zarząd Dróg Wojewódzkich</t>
  </si>
  <si>
    <t>FEKP.02.09-IZ.00-017/23</t>
  </si>
  <si>
    <t>FEKP.02.09-IZ.00-0002/24</t>
  </si>
  <si>
    <t>FEKP.02.09-IZ.00-0003/24</t>
  </si>
  <si>
    <t>Zadrzewienie przy drogach lokalnych - Pielęgnacja drzew w pasie drogi powiatowej nr 1252C Jeżewo - Świecie</t>
  </si>
  <si>
    <t>Powiat Świecki | Powiatowy Zarząd Dróg w Świeciu</t>
  </si>
  <si>
    <t>FEKP.02.09-IZ.00-0004/24</t>
  </si>
  <si>
    <t>"Zadrzewienia przy drogach lokalnych na terenie Gminy Choceń"</t>
  </si>
  <si>
    <t>FEKP.02.09-IZ.00-0005/24</t>
  </si>
  <si>
    <t>„Nasadzenia drzew przy drogach lokalnych na terenie gminy Brześć Kujawski”</t>
  </si>
  <si>
    <t>FEKP.02.10-IP.02-0001/23</t>
  </si>
  <si>
    <t>„Przebudowa wraz z rozbudową stacji uzdatniania wody na terenie działki 11/4 w miejscowości Teresin”</t>
  </si>
  <si>
    <t>Gmina Sicienko | Zakład Komunalny w Sicienku</t>
  </si>
  <si>
    <t>FEKP.02.10-IP.02-007/23</t>
  </si>
  <si>
    <t>FEKP.02.10</t>
  </si>
  <si>
    <t>EFEKTYWNE GOSPODAROWANIE WODĄ DO SPOŻYCIA I POPRAWA JEJ JAKOŚCI BYDOF-IP</t>
  </si>
  <si>
    <t>FEKP.02.10-IP.02-0002/23</t>
  </si>
  <si>
    <t>Modernizacja stacji ujęcia i uzdatniania wody w Jabłówku, gmina Łabiszyn</t>
  </si>
  <si>
    <t>Gmina Łabiszyn</t>
  </si>
  <si>
    <t>FEKP.02.10-IP.02-0003/23</t>
  </si>
  <si>
    <t>Modernizacja stacji uzdatniania wody w Kotomierzu</t>
  </si>
  <si>
    <t>Gmina Dobrcz | Zakład Usług Komunalnych w Dobrczu</t>
  </si>
  <si>
    <t>FEKP.02.10-IP.02-0004/23</t>
  </si>
  <si>
    <t>Modernizacja stacji uzdatniania wody w gminie Dobrcz</t>
  </si>
  <si>
    <t>FEKP.02.11-IZ.00-0001/24</t>
  </si>
  <si>
    <t>Rozbudowa, przebudowa i modernizacja stacji uzdatniania wody w Szpetalu Górnym</t>
  </si>
  <si>
    <t>Gmina Fabianki</t>
  </si>
  <si>
    <t>FEKP.02.11-IZ.00-087/24</t>
  </si>
  <si>
    <t>FEKP.02.11</t>
  </si>
  <si>
    <t>EFEKTYWNE GOSPODAROWANIE WODĄ DO SPOŻYCIA I POPRAWA JEJ JAKOŚCI ZITY REGIONALNE</t>
  </si>
  <si>
    <t>FEKP.02.11-IZ.00-0001/25</t>
  </si>
  <si>
    <t>FEKP.02.11-IZ.00-166/24</t>
  </si>
  <si>
    <t>FEKP.02.11-IZ.00-0002/24</t>
  </si>
  <si>
    <t>Przebudowa stacji uzdatniania wody – etap II</t>
  </si>
  <si>
    <t>FEKP.02.11-IZ.00-0002/25</t>
  </si>
  <si>
    <t>Modernizacja Stacji Uzdatniania Wody w Czernikowie</t>
  </si>
  <si>
    <t>FEKP.02.11-IZ.00-0003/24</t>
  </si>
  <si>
    <t>Budowa stacji uzdatniania wody wraz ze studniami oraz elementami sieci wodociągowej</t>
  </si>
  <si>
    <t>Gmina Łubianka</t>
  </si>
  <si>
    <t>FEKP.02.11-IZ.00-0003/25</t>
  </si>
  <si>
    <t>Przebudowa i rozbudowa gminnej stacji wodociągowej w Gałczewie – etap II</t>
  </si>
  <si>
    <t>FEKP.02.11-IZ.00-0004/24</t>
  </si>
  <si>
    <t>Budowa inteligentnych sieci wodociągowych w gminie Kijewo Królewskie</t>
  </si>
  <si>
    <t>FEKP.02.11-IZ.00-0004/25</t>
  </si>
  <si>
    <t>Wykonanie systemu zdalnego pomiaru i dystrybucji wody w sieci oraz radiowych pomiarów jej zużycia na danych obszarach gminy</t>
  </si>
  <si>
    <t>Gmina Izbica Kujawska</t>
  </si>
  <si>
    <t>FEKP.02.11-IZ.00-0005/24</t>
  </si>
  <si>
    <t>Przebudowa (modernizacja) stacji uzdatniania wody w gminie Kowalewo Pomorskie</t>
  </si>
  <si>
    <t>GMINA KOWALEWO POMORSKIE</t>
  </si>
  <si>
    <t>FEKP.02.11-IZ.00-0006/24</t>
  </si>
  <si>
    <t>Budowa i przebudowa infrastruktury służącej do zaopatrzenia ludności w wodę pitną na terenie gminy Choceń</t>
  </si>
  <si>
    <t>FEKP.02.11-IZ.00-0007/24</t>
  </si>
  <si>
    <t>Modernizacja systemu wodociągowego w zakresie wprowadzenia inteligentnych rozwiązań</t>
  </si>
  <si>
    <t>FEKP.02.12-IZ.00-0001/23</t>
  </si>
  <si>
    <t>Unieważniony</t>
  </si>
  <si>
    <t>Budowa Kanalizacji Sanitarnej w Miejscowościach Ludzisko i Balice.</t>
  </si>
  <si>
    <t>Gmina Janikowo</t>
  </si>
  <si>
    <t>FEKP.02.12-IZ.00-001/23</t>
  </si>
  <si>
    <t>FEKP.02.12</t>
  </si>
  <si>
    <t>WSPARCIE INFRASTRUKTURY KANALIZACYJNEJ ORAZ OCZYSZCZANIA ŚCIEKÓW KOMUNALNYCH</t>
  </si>
  <si>
    <t>FEKP.02.12-IZ.00-0001/24</t>
  </si>
  <si>
    <t>Budowa kanalizacji sanitarnej w ul. Włocławskiej i ulicach sąsiednich w Szpetalu Górnym – IV etap.</t>
  </si>
  <si>
    <t>FEKP.02.12-IZ.00-095/24</t>
  </si>
  <si>
    <t>FEKP.02.12-IZ.00-0002/23</t>
  </si>
  <si>
    <t>Budowa sieci kanalizacji sanitarnej w miejscowości Stawiska i Świerkówiec</t>
  </si>
  <si>
    <t>Gmina Mogilno</t>
  </si>
  <si>
    <t>FEKP.02.12-IZ.00-0002/24</t>
  </si>
  <si>
    <t>Budowa sieci kanalizacyjnej w miejscowości Łążyn - etap III</t>
  </si>
  <si>
    <t>FEKP.02.12-IZ.00-0003/24</t>
  </si>
  <si>
    <t>Budowa kanalizacji sanitarnej w miejscowościach Ludzisko i Balice</t>
  </si>
  <si>
    <t>FEKP.02.12-IZ.00-134/24</t>
  </si>
  <si>
    <t>FEKP.02.12-IZ.00-0004/24</t>
  </si>
  <si>
    <t>FEKP.02.13-IZ.00-0001/23</t>
  </si>
  <si>
    <t>Rozbudowa i modernizacja Punktu Selektywnego Zbierania Odpadów Komunalnych w Starym Brześciu, gm. Brześć Kujawski</t>
  </si>
  <si>
    <t>FEKP.02.13-IZ.00-052/23</t>
  </si>
  <si>
    <t>FEKP.02.13</t>
  </si>
  <si>
    <t>GOSPODARKA ODPADAMI</t>
  </si>
  <si>
    <t>FEKP.02.13-IZ.00-0001/24</t>
  </si>
  <si>
    <t>Modernizacja sortowni odpadów w Zakładzie Unieszkodliwiania Odpadów Komunalnych w Toruniu</t>
  </si>
  <si>
    <t>Miejskie Przedsiębiorstwo Oczyszczania Sp. z o.o.</t>
  </si>
  <si>
    <t>FEKP.02.13-IZ.00-127/24</t>
  </si>
  <si>
    <t>FEKP.02.13-IZ.00-0002/23</t>
  </si>
  <si>
    <t>MODERNIZACJA PSZOK W BOBROWNIKACH</t>
  </si>
  <si>
    <t>Gmina Bobrowniki</t>
  </si>
  <si>
    <t>FEKP.02.13-IZ.00-0002/24</t>
  </si>
  <si>
    <t>Rozbudowa instalacji biologicznego przetwarzania odpadów na terenie Zakładu Zagospodarowania Odpadów w Osnowie wraz z infrastrukturą towarzyszącą oraz budowa i przebudowa miejsc magazynowania odpadów.</t>
  </si>
  <si>
    <t>Zakład Usług Miejskich Sp. z. o.o.</t>
  </si>
  <si>
    <t>FEKP.02.13-IZ.00-0003/23</t>
  </si>
  <si>
    <t>Doposażenie Punktu Selektywnej Zbiórki Odpadów Komunalnych w Solcu Kujawskim wraz z utworzeniem bazy edukacyjnej i punktu rzeczy ponownego użytku</t>
  </si>
  <si>
    <t>Zakład Gospodarki Komunalnej sp. z o.o.</t>
  </si>
  <si>
    <t>FEKP.02.13-IZ.00-0003/24</t>
  </si>
  <si>
    <t>Budowa i wdrożenie systemu indywidualnej segregacji odpadów komunalnych dla mieszkańców miasta Ciechocinka oraz zakup pojazdów komunalnych do obsługi systemu</t>
  </si>
  <si>
    <t>FEKP.02.13-IZ.00-0004/23</t>
  </si>
  <si>
    <t>Rozwój Systemu Selektywnej Zbiórki Odpadów Komunalnych na Terenie Gminy Janikowo</t>
  </si>
  <si>
    <t>FEKP.02.13-IZ.00-0004/24</t>
  </si>
  <si>
    <t>„Przebudowa i modernizacja sortowni odpadów w P.U.P. Ekoskład Sp. z o.o. – II etap</t>
  </si>
  <si>
    <t>Przedsiębiorstwo Użyteczności Publicznej "EKOSKŁAD" Sp. z o.o.</t>
  </si>
  <si>
    <t>FEKP.02.13-IZ.00-0005/23</t>
  </si>
  <si>
    <t>Modernizacja Punktu Selektywnej Zbiórki Odpadów Komunalnych wraz z wyposażeniem w miejscowości Poddębice – etap III</t>
  </si>
  <si>
    <t>FEKP.02.13-IZ.00-0005/24</t>
  </si>
  <si>
    <t>Kompleksowa modernizacja linii sortowniczej odpadów komunalnych w Instalacji Komunalnej w Niedźwiedziu gmina Dębowa Łąka, w celu zwiększenia ilości i poprawy jakości folii odzyskiwanej z frakcji 2D, kierowanej na recykling materiałowy</t>
  </si>
  <si>
    <t>PUKiM EKOSYSTEM Sp. z o.o.</t>
  </si>
  <si>
    <t>FEKP.02.13-IZ.00-0006/23</t>
  </si>
  <si>
    <t>Rozbudowa Punktu Selektywnego Zbierania Odpadów Komunalnych przy ul. Składowej 21 w Grudziądzu</t>
  </si>
  <si>
    <t>Miejski Zakład Komunikacji Sp. z o.o.</t>
  </si>
  <si>
    <t>FEKP.02.13-IZ.00-0006/24</t>
  </si>
  <si>
    <t>Doposażenie Punktu Selektywnej Zbiórki Odpadów Komunalnych w miejscowości Lubin</t>
  </si>
  <si>
    <t>Gmina Kikół</t>
  </si>
  <si>
    <t>FEKP.02.13-IZ.00-137/24</t>
  </si>
  <si>
    <t>FEKP.02.13-IZ.00-0007/24</t>
  </si>
  <si>
    <t>FEKP.02.13-IZ.00-0008/24</t>
  </si>
  <si>
    <t>Rozwój systemu selektywnej zbiórki odpadów komunalnych na terenie Gminy Janikowo - Etap II</t>
  </si>
  <si>
    <t>FEKP.02.13-IZ.00-0009/24</t>
  </si>
  <si>
    <t>Doposażenie Punktu Selektywnej Zbiórki Odpadów Komunalnych w Chrostkowie</t>
  </si>
  <si>
    <t>Gmina Chrostkowo</t>
  </si>
  <si>
    <t>FEKP.02.13-IZ.00-0010/24</t>
  </si>
  <si>
    <t>Doposażenie Punktu Selektywnej Zbiórki Odpadów Komunalnych w Dobrzyniu nad Wisłą</t>
  </si>
  <si>
    <t>FEKP.02.13-IZ.00-0011/24</t>
  </si>
  <si>
    <t>Budowa Punktu Selektywnej Zbiórki Odpadów w Piotrkowie Kujawskim.</t>
  </si>
  <si>
    <t>FEKP.02.13-IZ.00-0012/24</t>
  </si>
  <si>
    <t>Modernizacja i doposażenie Punktu Selektywnej Zbiórki Odpadów Komunalnych w miejscowości Jackowo</t>
  </si>
  <si>
    <t>FEKP.02.13-IZ.00-0013/24</t>
  </si>
  <si>
    <t>Budowa sześciu boksów na magazynowanie odpadów w ramach Punktu Selektywnego Zbierania Odpadów Komunalnych w obrębie ZGK Sp. z o.o. w Chełmży wraz z pracami towarzyszącymi i rozbiórką budynku gospodarczego.</t>
  </si>
  <si>
    <t>Zakład Gospodarki Komunalnej Sp. z o.o.</t>
  </si>
  <si>
    <t>FEKP.02.14</t>
  </si>
  <si>
    <t>GOZ W PRZEDSIĘBIORSTWACH</t>
  </si>
  <si>
    <t>FEKP.02.14-IZ.00-0001/24</t>
  </si>
  <si>
    <t>FEKP.02.14-IZ.00-123/24</t>
  </si>
  <si>
    <t>FEKP.02.15-IZ.00-0001/23</t>
  </si>
  <si>
    <t>Ekologiczne Centrum 2.0: Nowe Ścieżki, Nowe Możliwości</t>
  </si>
  <si>
    <t>KUJAWSKO POMORSKIE CENTRUM EDUKACJI EKOLOGICZNEJ I SPORTU</t>
  </si>
  <si>
    <t>FEKP.02.15-IZ.00-051/23</t>
  </si>
  <si>
    <t>FEKP.02.15</t>
  </si>
  <si>
    <t>ZWIĘKSZENIE POTENCJAŁU PRZYRODNICZEGO W REGIONIE</t>
  </si>
  <si>
    <t>FEKP.02.15-IZ.00-0001/24</t>
  </si>
  <si>
    <t>Kujawsko-Pomorska Akademia Ekologiczna</t>
  </si>
  <si>
    <t>Regionalny Ośrodek Zrównoważonego Rozwoju Sp. z o.o.</t>
  </si>
  <si>
    <t>FEKP.02.15-IZ.00-050/23</t>
  </si>
  <si>
    <t>FEKP.02.15-IZ.00-0002/23</t>
  </si>
  <si>
    <t>Szkoła Leśna na Barbarce - wsparcie i rozwój działań Ośrodka Edukacji Przyrodniczo – Ekologicznej w regionie Kujawsko – Pomorskim</t>
  </si>
  <si>
    <t>Stowarzyszenie Tilia</t>
  </si>
  <si>
    <t>FEKP.02.15-IZ.00-0002/24</t>
  </si>
  <si>
    <t>Zwalczanie Barszczu Sosnowskiego - Ochrona Przyrody</t>
  </si>
  <si>
    <t>Nadleśnictwo Golub-Dobrzyń</t>
  </si>
  <si>
    <t>FEKP.02.15-IZ.00-093/24</t>
  </si>
  <si>
    <t>FEKP.02.15-IZ.00-0003/23</t>
  </si>
  <si>
    <t>Wsparcie działalności Polskiego Klubu Ekologicznego - Okręg Pomorsko-Kujawski w Toruniu w zakresie edukacji ekologicznej i promocji zrównoważonego rozwoju</t>
  </si>
  <si>
    <t>Polski Klub Ekologiczny Okręg Pomorsko-Kujawski</t>
  </si>
  <si>
    <t>FEKP.02.15-IZ.00-0003/24</t>
  </si>
  <si>
    <t>Zakup nowego średniego samochodu ratowniczo - gaśniczego z napędem 4x4 wraz z pełnym wyposażeniem dla OSP Kalisz Pomorski w celu prowadzenia skutecznych akcji ratowniczych oraz usuwania skutków klęsk żywiołowych i poważnych awarii.</t>
  </si>
  <si>
    <t>Gmina Kalisz Pomorski</t>
  </si>
  <si>
    <t>FEKP.02.15-IZ.00-079/23</t>
  </si>
  <si>
    <t>FEKP.02.15-IZ.00-0004/23</t>
  </si>
  <si>
    <t>Kujawsko-Pomorskie Jestem Eko</t>
  </si>
  <si>
    <t>Europejskie Centrum Współpracy Młodzieży</t>
  </si>
  <si>
    <t>FEKP.02.15-IZ.00-0004/24</t>
  </si>
  <si>
    <t>ZIELONE ZNAM - O ZIELONE DBAM - edukacja ekologiczna w parkach krajobrazowych</t>
  </si>
  <si>
    <t>Województwo Kujawsko-Pomorskie (Departament Środowiska) | Brodnicki Park Krajobrazowy | Gostynińsko-Włocławski Park Krajobrazowy | Górznieńsko - Lidzbarski Park Krajobrazowy | Krajeński Park Krajobrazowy | Nadgoplański Park Tysiąclecia | Tucholski Park Krajobrazowy | Wdecki Park Krajobrazowy | Zespół Parków Krajobrazowych nad Dolną Wisłą</t>
  </si>
  <si>
    <t>FEKP.02.15-IZ.00-0005/23</t>
  </si>
  <si>
    <t>FEKP.02.15-IZ.00-0005/24</t>
  </si>
  <si>
    <t>„Przeprowadzenie wielopłaszczyznowych badań celem zidentyfikowania zagrożeń dla jakości wód powierzchniowych i podjęcia działań zaradczych mających wpływ na ochronę siedlisk i gatunków na terenie województwa kujawsko-pomorskiego"</t>
  </si>
  <si>
    <t>INSPEKCJA OCHRONY ŚRODOWISKA WOJEWÓDZKI INSPEKTORAT OCHRONY ŚRODOWISKA W BYDGOSZCZY</t>
  </si>
  <si>
    <t>FEKP.02.15-IZ.00-0006/24</t>
  </si>
  <si>
    <t>Ochrona siedlisk - ochrona mokradeł</t>
  </si>
  <si>
    <t>FEKP.02.15-IZ.00-0007/24</t>
  </si>
  <si>
    <t>Ochrona różnorodności biologicznej poprzez ochronę owadów zapylających na terenie województwa kujawsko-pomorskiego</t>
  </si>
  <si>
    <t>Województwo Kujawsko-Pomorskie | Gostynińsko-Włocławski Park Krajobrazowy</t>
  </si>
  <si>
    <t>FEKP.02.15-IZ.00-0008/24</t>
  </si>
  <si>
    <t>Kontynuacja działań czynnej ochrony zagrożonych gatunków ptaków i płazów na obszarze Natura 2000 Błota Rakutowskie i Błota Kłócieńskie</t>
  </si>
  <si>
    <t>Towarzystwo Przyrodnicze ALAUDA</t>
  </si>
  <si>
    <t>FEKP.02.15-IZ.00-0009/24</t>
  </si>
  <si>
    <t>Zwalczanie Barszczu Sosnowskiego na terenie Gminy Kowalewo Pomorskie</t>
  </si>
  <si>
    <t>FEKP.02.15-IZ.00-0010/24</t>
  </si>
  <si>
    <t>Przywrócenie wypasu owiec na terenie rezerwatu przyrody Ostnicowe Parowy Gruczna</t>
  </si>
  <si>
    <t>Regionalna Dyrekcja Ochrony Środowiska w Bydgoszczy | Nadleśnictwo Dąbrowa | RDOŚ w Bydgoszczy | Zespół Parków Krajobrazowych nad Dolną Wisłą</t>
  </si>
  <si>
    <t>FEKP.02.15-IZ.00-0011/24</t>
  </si>
  <si>
    <t>Ochrona potencjału genetycznego rysia euroazjatyckiego</t>
  </si>
  <si>
    <t>FEKP.02.15-IZ.00-0012/24</t>
  </si>
  <si>
    <t>Podmiejska ostoja</t>
  </si>
  <si>
    <t>Fundacja Tamburmajor | Robert Mątewski Osada Gongsterland | VTEC CONSULTING KAMILA PIETRAS</t>
  </si>
  <si>
    <t>FEKP.02.15-IZ.00-0013/24</t>
  </si>
  <si>
    <t>Realizacja funkcji Rezerwatu Biosfery Bory Tucholskie przez Województwo Kujawsko – Pomorskie</t>
  </si>
  <si>
    <t>Województwo Kujawsko-Pomorskie | Tucholski Park Krajobrazowy</t>
  </si>
  <si>
    <t>FEKP.02.15-IZ.00-138/24</t>
  </si>
  <si>
    <t>FEKP.02.15-IZ.00-0014/24</t>
  </si>
  <si>
    <t>Budowa ścieżki rowerowej na odcinku Gostycyn – Piła od km 1+660 do km 2+323</t>
  </si>
  <si>
    <t>Powiat Tucholski | Zarząd Dróg Powiatowych w Tucholi</t>
  </si>
  <si>
    <t>FEKP.02.16</t>
  </si>
  <si>
    <t>EFEKTYWNOŚĆ ENERGETYCZNA</t>
  </si>
  <si>
    <t>FEKP.02.16-IZ.00-0001/24</t>
  </si>
  <si>
    <t>FEKP.02.16-IZ.00-124/24</t>
  </si>
  <si>
    <t>FEKP.02.17</t>
  </si>
  <si>
    <t>EFEKTYWNOŚĆ ENERGETYCZNA OPPT</t>
  </si>
  <si>
    <t>FEKP.02.17-IZ.00-0001/24</t>
  </si>
  <si>
    <t>FEKP.02.17-IZ.00-125/24</t>
  </si>
  <si>
    <t>FEKP.02.18-IZ.00-0001/24</t>
  </si>
  <si>
    <t>Efektywne sieci ciepłownicze. Modernizacja ciepłociągu na terenie Gminy Janikowo etap I</t>
  </si>
  <si>
    <t>FEKP.02.18-IZ.00-022/23</t>
  </si>
  <si>
    <t>FEKP.02.18</t>
  </si>
  <si>
    <t>CIEPŁOWNIE, SIECI CIEPŁOWNICZE I EFEKTYWNOŚĆ ENERGETYCZNA BUDYNKÓW KOMUNALNYCH OPPT</t>
  </si>
  <si>
    <t>FEKP.02.18-IZ.00-0001/25</t>
  </si>
  <si>
    <t>Wymiana źródła ciepła w budynkach Urzędu Miasta i Gminy w Gąsawie, Gminnego Ośrodka Kultury w Gąsawie, świetlic wiejskich w Nowejwsi Pałuckiej, Gogółkowie i Marcinkowie Górnym</t>
  </si>
  <si>
    <t>Gmina Gąsawa</t>
  </si>
  <si>
    <t>FEKP.02.18-IZ.00-141/24</t>
  </si>
  <si>
    <t>FEKP.02.18-IZ.00-0002/24</t>
  </si>
  <si>
    <t>Wymiana źródeł ciepła w Szkole Podstawowej w Rogowie wraz z montażem paneli fotowoltaicznych</t>
  </si>
  <si>
    <t>Gmina Rogowo</t>
  </si>
  <si>
    <t>FEKP.02.18-IZ.00-0002/25</t>
  </si>
  <si>
    <t>Efektywne systemy ciepłownicze</t>
  </si>
  <si>
    <t>Gmina Lipno</t>
  </si>
  <si>
    <t>FEKP.02.18-IZ.00-0003/24</t>
  </si>
  <si>
    <t>FEKP.02.18-IZ.00-0003/25</t>
  </si>
  <si>
    <t>Modernizacja kotłowni w budynkach użyteczności publicznej poprzez zmianę źródła ogrzewania</t>
  </si>
  <si>
    <t>Gmina Kęsowo</t>
  </si>
  <si>
    <t>FEKP.02.18-IZ.00-0004/24</t>
  </si>
  <si>
    <t>Modernizacja ciepłowni lokalnych budynków użyteczności publicznej w Skrwilnie.</t>
  </si>
  <si>
    <t>Gmina Skrwilno</t>
  </si>
  <si>
    <t>FEKP.02.18-IZ.00-090/24</t>
  </si>
  <si>
    <t>FEKP.02.18-IZ.00-0004/25</t>
  </si>
  <si>
    <t>Kompleksowa modernizacja energetyczna wraz z audytem wiejskich szkół podstawowych w Gminie Sępólno Krajeńskie</t>
  </si>
  <si>
    <t>Gmina Sępólno Krajeńskie</t>
  </si>
  <si>
    <t>FEKP.02.18-IZ.00-0005/24</t>
  </si>
  <si>
    <t>Kompleksowa modernizacja energetyczna komunalnych budynków mieszkalnych na terenie Rypina</t>
  </si>
  <si>
    <t>Gmina Miasta Rypin</t>
  </si>
  <si>
    <t>FEKP.02.18-IZ.00-0005/25</t>
  </si>
  <si>
    <t>Modernizacja instalacji centralnego ogrzewania w budynkach użyteczności publicznej na terenie Gminy Dobrzyń nad Wisłą</t>
  </si>
  <si>
    <t>FEKP.02.18-IZ.00-0006/24</t>
  </si>
  <si>
    <t>Kompleksowa modernizacja energetyczna komunalnych budynków mieszkaniowych w Wąbrzeźnie</t>
  </si>
  <si>
    <t>Gmina Miasto Wąbrzeźno</t>
  </si>
  <si>
    <t>FEKP.02.18-IZ.00-0007/24</t>
  </si>
  <si>
    <t>FEKP.02.18-IZ.00-0008/24</t>
  </si>
  <si>
    <t>Wymiana nieefektywnych źródeł ciepła w świetlicach w Nielubiu, Przydworzu i Wałyczu</t>
  </si>
  <si>
    <t>Gmina Ryńsk</t>
  </si>
  <si>
    <t>FEKP.02.19-IZ.00-0001/24</t>
  </si>
  <si>
    <t>Budowa zbiornika retencyjno-infiltracyjnego w Sulnówku</t>
  </si>
  <si>
    <t>Gmina Świecie</t>
  </si>
  <si>
    <t>FEKP.02.19-IZ.00-092/24</t>
  </si>
  <si>
    <t>FEKP.02.19</t>
  </si>
  <si>
    <t>ADAPTACJA DO ZMIAN KLIMATU W MIASTACH OPPT</t>
  </si>
  <si>
    <t>FEKP.02.19-IZ.00-0002/24</t>
  </si>
  <si>
    <t>Zielone Miasto Lipno</t>
  </si>
  <si>
    <t>Gmina Miasta Lipna</t>
  </si>
  <si>
    <t>FEKP.02.19-IZ.00-0003/24</t>
  </si>
  <si>
    <t>Działania adaptacyjne w miastach (nasadzenia, zazielenienie miast, gospodarowanie wodami opadowymi).</t>
  </si>
  <si>
    <t>Gmina Strzelno</t>
  </si>
  <si>
    <t>FEKP.02.19-IZ.00-0004/24</t>
  </si>
  <si>
    <t>Zagospodarowanie terenów zielonych w gminie Rogowo</t>
  </si>
  <si>
    <t>FEKP.02.19-IZ.00-0005/24</t>
  </si>
  <si>
    <t>Budowa zbiorników na deszczówkę przy budynkach użyteczności publicznej oraz edukacyjnych ekoogródków przy szkołach powiatu tucholskiego - etap 1</t>
  </si>
  <si>
    <t>Powiat Tucholski | LICEUM OGÓLNOKSZTAŁCĄCE IM. BARTŁOMIEJA NOWODWORSKIEGO W TUCHOLI | SPECJALNY OŚRODEK SZKOLNO - WYCHOWAWCZY IM. KAWALERÓW ORDERU UŚMIECHU W TUCHOLI | ZESPÓŁ SZKÓŁ LICEALNYCH I TECHNICZNYCH IM. ZIEMI TUCHOLSKIEJ W TUCHOLI</t>
  </si>
  <si>
    <t>FEKP.02.19-IZ.00-0006/24</t>
  </si>
  <si>
    <t>Wymiana szczelnych powierzchni gruntu na przepuszczalne poprzez budowę boiska przy ZSLiT w Tucholi</t>
  </si>
  <si>
    <t>Powiat Tucholski | ZESPÓŁ SZKÓŁ LICEALNYCH I TECHNICZNYCH IM. ZIEMI TUCHOLSKIEJ W TUCHOLI</t>
  </si>
  <si>
    <t>FEKP.02.20-IZ.00-0001/24</t>
  </si>
  <si>
    <t>Zakup i montaż nowoczesnej ultradźwiękowej sieci wodomierzy oraz urządzeń odczytu z modułem detekcji wycieków w celu monitorowania i ograniczania strat wody</t>
  </si>
  <si>
    <t>Zakład Gospodarki Komunalnej Spółka z o.o.</t>
  </si>
  <si>
    <t>FEKP.02.20-IZ.00-088/24</t>
  </si>
  <si>
    <t>FEKP.02.20</t>
  </si>
  <si>
    <t>EFEKTYWNE GOSPODAROWANIE WODĄ DO SPOŻYCIA I POPRAWA JEJ JAKOŚCI OPPT</t>
  </si>
  <si>
    <t>FEKP.02.20-IZ.00-0002/24</t>
  </si>
  <si>
    <t>Wdrożenie zaawansowanego Geograficznego Systemu Informacyjnego (GIS) zarządzania liniową infrastrukturą wodociągową i kanalizacyjną wraz z modelem hydraulicznym sieci wodociągowej oraz strefowym opomiarowaniem w ramach efektywnego monitoringu w celu obniżania strat wody na terenie gminy Kamień Kraje</t>
  </si>
  <si>
    <t>Zakład Gospodarki Komunalnej i Mieszkaniowej w Kamieniu Krajeńskim Sp. z o.o.</t>
  </si>
  <si>
    <t>FEKP.02.20-IZ.00-0003/24</t>
  </si>
  <si>
    <t>Wymiana liczników wodociągowych na inteligentne systemy rozliczania wody na terenie gminy Jeżewo</t>
  </si>
  <si>
    <t>Gmina Jeżewo</t>
  </si>
  <si>
    <t>FEKP.02.20-IZ.00-0004/24</t>
  </si>
  <si>
    <t>Modernizacja Stacji Uzdatniania Wody w Janowcu Wielkopolskim</t>
  </si>
  <si>
    <t>Gmina Janowiec Wielkopolski</t>
  </si>
  <si>
    <t>FEKP.02.20-IZ.00-0005/24</t>
  </si>
  <si>
    <t>Przebudowa sieci wodociągowej w ul. Kanałowej w Cekcynie</t>
  </si>
  <si>
    <t>Gmina Cekcyn</t>
  </si>
  <si>
    <t>FEKP.02.20-IZ.00-0006/24</t>
  </si>
  <si>
    <t>Przebudowa stacji uzdatniania wody w Rogalinie.</t>
  </si>
  <si>
    <t>FEKP.02.20-IZ.00-0007/24</t>
  </si>
  <si>
    <t>Modernizacja z przebudową Stacji Uzdatniania Wody w Szelejewie</t>
  </si>
  <si>
    <t>FEKP.02.20-IZ.00-0008/24</t>
  </si>
  <si>
    <t>Wdrożenie inteligentnego systemu zarządzania siecią wodociągową na terenie gminy Rogowo</t>
  </si>
  <si>
    <t>FEKP.02.20-IZ.00-0009/24</t>
  </si>
  <si>
    <t>Budowa sieci wodociągowej na terenie działek 537, 362, 374 w Bobrownikach</t>
  </si>
  <si>
    <t>FEKP.02.20-IZ.00-0010/24</t>
  </si>
  <si>
    <t>Modernizacja Stacji Uzdatniania wody w gminie Nowe wraz z budową sieci wodociągowej</t>
  </si>
  <si>
    <t>Gmina Nowe | Przedsiębiorstwo Usług Miejskich Spółka z o.o.</t>
  </si>
  <si>
    <t>FEKP.02.20-IZ.00-0011/24</t>
  </si>
  <si>
    <t>FEKP.02.20-IZ.00-0012/24</t>
  </si>
  <si>
    <t>Przebudowa hydroforni w Kęsowie – zabezpieczenie ciągłości dostaw wody oraz bezpieczeństwa zdrowotnego wody pitnej dostarczonej z ujęcia wody w Kęsowie</t>
  </si>
  <si>
    <t>FEKP.03.01-IP.02-0001/23</t>
  </si>
  <si>
    <t>Zakup nowoczesnego niskopodłogowego taboru tramwajowego dla sieci komunikacji miejskiej w Bydgoszczy - pakiet nr 2</t>
  </si>
  <si>
    <t>Miasto Bydgoszcz | Zarząd Dróg Miejskich i Komunikacji Publicznej w Bydgoszczy</t>
  </si>
  <si>
    <t>FEKP.03.01-IP.02-002/23</t>
  </si>
  <si>
    <t>FUNDUSZE EUROPEJSKIE NA ZRÓWNOWAŻONY TRANSPORT MIEJSKI</t>
  </si>
  <si>
    <t>FEKP.03.00</t>
  </si>
  <si>
    <t>FEKP.03.01</t>
  </si>
  <si>
    <t>ROZWÓJ I USPRAWNIENIE MOBILNOŚCI MIEJSKIEJ I PODMIEJSKIEJ BYDOF-IP</t>
  </si>
  <si>
    <t>FEKP.03.01-IP.02-0001/24</t>
  </si>
  <si>
    <t>Budowa węzła przesiadkowego w ramach usprawnienia systemu transportowego w Gminie Nakło nad Notecią</t>
  </si>
  <si>
    <t>Gmina Nakło nad Notecią</t>
  </si>
  <si>
    <t>FEKP.03.01-IP.02-014/24</t>
  </si>
  <si>
    <t>FEKP.03.01-IP.02-0002/24</t>
  </si>
  <si>
    <t>Budowa drogi dla rowerów w ciągu drogi wojewódzkiej DW244</t>
  </si>
  <si>
    <t>FEKP.03.01-IP.02-013/24</t>
  </si>
  <si>
    <t>FEKP.03.01-IP.02-0003/24</t>
  </si>
  <si>
    <t>Budowa ścieżki rowerowej Dąbrowa Chełmińska - Boluminek - Bolumin - I etap</t>
  </si>
  <si>
    <t>Gmina Dąbrowa Chełmińska | Powiat Bydgoski | Zarząd Dróg Powiatowych w Bydgoszczy</t>
  </si>
  <si>
    <t>FEKP.03.01-IP.02-0004/24</t>
  </si>
  <si>
    <t>Budowa systemu rowerowego w gminie Żnin - etap II</t>
  </si>
  <si>
    <t>FEKP.03.02-IZ.00-0001/24</t>
  </si>
  <si>
    <t>Tabor na potrzeby czystej komunikacji w mieście Włocławek</t>
  </si>
  <si>
    <t>FEKP.03.02-IZ.00-043/23</t>
  </si>
  <si>
    <t>FEKP.03.02</t>
  </si>
  <si>
    <t>ROZWÓJ I USPRAWNIENIE MOBILNOŚCI MIEJSKIEJ I PODMIEJSKIEJ ZITY REGIONALNE</t>
  </si>
  <si>
    <t>FEKP.03.02-IZ.00-0001/25</t>
  </si>
  <si>
    <t>Budowa ścieżki pieszo – rowerowej relacji ul. Jaskółcza – Marusza na terenie Gminy Grudziądz</t>
  </si>
  <si>
    <t>Gmina Grudziądz</t>
  </si>
  <si>
    <t>FEKP.03.02-IZ.00-168/24</t>
  </si>
  <si>
    <t>FEKP.03.02-IZ.00-0002/24</t>
  </si>
  <si>
    <t>Zakup autobusów zeroemisyjnych wraz z dostawą i integracją infrastruktury do ładowania</t>
  </si>
  <si>
    <t>Gmina Miasta Toruń | MIEJSKI ZAKŁAD KOMUNIKACJI W TORUNIU SPÓŁKA Z OGRANICZONĄ ODPOWIEDZIALNOŚCIĄ</t>
  </si>
  <si>
    <t>FEKP.03.02-IZ.00-0002/25</t>
  </si>
  <si>
    <t>Rozbudowa ul. Poznańskiej poprzez budowę infrastruktury rowerowej na odcinku od ul. Andersa do ul. Szubińskiej w Toruniu</t>
  </si>
  <si>
    <t>Gmina Miasta Toruń | Miejski Zarząd Dróg w Toruniu</t>
  </si>
  <si>
    <t>FEKP.03.02-IZ.00-0003/24</t>
  </si>
  <si>
    <t>Dostawa trzech tramwajów wieloczłonowych do obsługi sieci tramwajowej komunikacji miejskiej w Grudziądzu wraz z modernizacją układu torowego Zajezdni Tramwajowej.</t>
  </si>
  <si>
    <t>FEKP.03.02-IZ.00-0003/25</t>
  </si>
  <si>
    <t>Budowa ścieżki rowerowej oraz budowa drogi dla rowerów w pasie drogowym drogi wojewódzkiej nr 554 wraz z włączeniem do drogi powiatowej 2124C</t>
  </si>
  <si>
    <t>FEKP.03.02-IZ.00-0004/24</t>
  </si>
  <si>
    <t>Rozbudowa ul. Sobieskiego poprzez budowę drogi rowerowej na odcinku od pl. Pokoju Toruńskiego do ul. Żółkiewskiego w Toruniu</t>
  </si>
  <si>
    <t>FEKP.03.02-IZ.00-086/24</t>
  </si>
  <si>
    <t>FEKP.03.02-IZ.00-0004/25</t>
  </si>
  <si>
    <t>Budowa ścieżek rowerowych na terenie Gminy Zławieś Wielka - etap I</t>
  </si>
  <si>
    <t>FEKP.03.02-IZ.00-0005/24</t>
  </si>
  <si>
    <t>Rozbudowa sieci dróg rowerowych oraz infrastruktury w MOF Inowrocławia - przebudowa ciągu pieszo-rowerowego w ul. Miechowickiej w Inowrocławiu</t>
  </si>
  <si>
    <t>FEKP.03.02-IZ.00-0005/25</t>
  </si>
  <si>
    <t>Budowa drogi dla rowerów wzdłuż ul. Dębowej</t>
  </si>
  <si>
    <t>Gmina-miasto Grudziądz | Zarząd Dróg Miejskich w Grudziądzu</t>
  </si>
  <si>
    <t>FEKP.03.02-IZ.00-0006/24</t>
  </si>
  <si>
    <t>Budowa i przebudowa dróg rowerowych na terenie miasta Włocławek-etap I</t>
  </si>
  <si>
    <t>FEKP.03.02-IZ.00-0007/24</t>
  </si>
  <si>
    <t>Rozbudowa drogi powiatowej nr 2008C poprzez budowę drogi rowerowej na odcinku Gostkowo-Lipniczki - etap I</t>
  </si>
  <si>
    <t>Gmina Łysomice</t>
  </si>
  <si>
    <t>FEKP.03.02-IZ.00-0008/24</t>
  </si>
  <si>
    <t>Poprawa spójności komunikacyjnej dróg rowerowych na terenie Gminy Chełmża</t>
  </si>
  <si>
    <t>FEKP.03.02-IZ.00-0009/24</t>
  </si>
  <si>
    <t>Budowa ścieżek rowerowych na terenie Gminy Zławieś Wielka - etap II</t>
  </si>
  <si>
    <t>FEKP.03.02-IZ.00-0010/24</t>
  </si>
  <si>
    <t>Zakup 8 stacjonarnych automatów do sprzedaży biletów komunikacji miejskiej</t>
  </si>
  <si>
    <t>Gmina-miasto Grudziądz</t>
  </si>
  <si>
    <t>FEKP.03.02-IZ.00-115/24</t>
  </si>
  <si>
    <t>FEKP.03.02-IZ.00-0011/24</t>
  </si>
  <si>
    <t>Poprawa funkcjonowania transportu zbiorowego w mieście Włocławek poprzez modernizację infrastruktury towarzyszącej transportowi zbiorowemu I ETAP</t>
  </si>
  <si>
    <t>FEKP.03.02-IZ.00-0012/24</t>
  </si>
  <si>
    <t>Infrastruktura systemu transportu publicznego w MOF Inowrocławia</t>
  </si>
  <si>
    <t>FEKP.03.02-IZ.00-0013/24</t>
  </si>
  <si>
    <t>Modernizacja torowiska tramwajowego wraz z niezbędną infrastrukturą od ul. Ślaskiego do pętli Olimpijska wraz z zakupem pojazdów technicznych</t>
  </si>
  <si>
    <t>Gmina Miasta Toruń | Miejski Zakład Komunikacji w Toruniu Spółka z ograniczoną odpowiedzialnością</t>
  </si>
  <si>
    <t>FEKP.03.02-IZ.00-0014/24</t>
  </si>
  <si>
    <t>FEKP.03.02-IZ.00-0015/24</t>
  </si>
  <si>
    <t>Niskoemisyjny transport publiczny w MOF Inowrocławia</t>
  </si>
  <si>
    <t>FEKP.03.02-IZ.00-0016/24</t>
  </si>
  <si>
    <t>Dostawa trzech tramwajów wieloczłonowych do obsługi sieci tramwajowej komunikacji miejskiej w Grudziądzu wraz z modernizacją układu torowego Zajezdni Tramwajowej</t>
  </si>
  <si>
    <t>FEKP.03.03-IZ.00-0001/24</t>
  </si>
  <si>
    <t>„Rozbudowa drogi wojewódzkiej nr 266 ul. Szybka w Radziejowie od km 44+340 do km 45+730 o budowę ścieżki pieszo - rowerowej”</t>
  </si>
  <si>
    <t>Gmina Miasto Radziejów</t>
  </si>
  <si>
    <t>FEKP.03.03-IZ.00-085/24</t>
  </si>
  <si>
    <t>FEKP.03.03</t>
  </si>
  <si>
    <t>ROZWÓJ I USPRAWNIENIE MOBILNOŚCI MIEJSKIEJ I PODMIEJSKIEJ OPPT</t>
  </si>
  <si>
    <t>FEKP.03.03-IZ.00-0002/24</t>
  </si>
  <si>
    <t>Budowa ścieżek rowerowych na terenie gminy Świecie. Kontynuacja realizowanych przez Gminę inwestycji dotyczących budowy ścieżek rowerowych. Stworzenie dobrze skomunikowanych dróg rowerowych i pieszo-rowerowych. Etap I.</t>
  </si>
  <si>
    <t>FEKP.03.03-IZ.00-0003/24</t>
  </si>
  <si>
    <t>Budowa ścieżki rowerowej przy drodze powiatowej nr 2214C Rypin-Pręczki na odcinku Kowalki-Pręczki oraz nr 2215C Dylewo-Rogowo w miejscowości Pręczki</t>
  </si>
  <si>
    <t>Powiat Rypiński</t>
  </si>
  <si>
    <t>FEKP.03.03-IZ.00-0004/24</t>
  </si>
  <si>
    <t>Budowa ciągu pieszo-rowerowego wzdłuż drogi nr 25 w miejscowości Zamarte</t>
  </si>
  <si>
    <t>Gmina Kamień Krajeński</t>
  </si>
  <si>
    <t>FEKP.03.03-IZ.00-0005/24</t>
  </si>
  <si>
    <t>Budowa ścieżki pieszo - rowerowej w Drużynach</t>
  </si>
  <si>
    <t>FEKP.03.03-IZ.00-0006/24</t>
  </si>
  <si>
    <t>Budowa ścieżek oraz szlaków rowerowych wzdłuż drogi wojewódzkiej nr 241 i 242 w m. Więcbork, Runowo Krajeńskie i Śmiłowo, gm. Więcbork</t>
  </si>
  <si>
    <t>Gmina Więcbork</t>
  </si>
  <si>
    <t>FEKP.03.03-IZ.00-0007/24</t>
  </si>
  <si>
    <t>Budowa sieci ścieżek rowerowych na terenie powiatu Tucholskiego w celu kanalizacji ruchu turystycznego – etap I</t>
  </si>
  <si>
    <t>Powiat Tucholski | ZARZĄD DRÓG POWIATOWYCH W TUCHOLI</t>
  </si>
  <si>
    <t>FEKP.03.03-IZ.00-0008/24</t>
  </si>
  <si>
    <t>Zakup ekologicznych autobusów elektrycznych wraz z niezbędną infrastrukturą do ładowania na terenie Gminy Miasta Brodnicy</t>
  </si>
  <si>
    <t>Gmina Miasta Brodnicy</t>
  </si>
  <si>
    <t>FEKP.03.03-IZ.00-126/24</t>
  </si>
  <si>
    <t>FEKP.04.01-IZ.00-0001/24</t>
  </si>
  <si>
    <t>Zakup 5 elektrycznych zespołów trakcyjnych do wykonywania kolejowych połączeń regionalnych na terenie województwa kujawsko-pomorskiego</t>
  </si>
  <si>
    <t>Województwo Kujawsko-Pomorskie (Departament Transportu)</t>
  </si>
  <si>
    <t>FEKP.04.01-IZ.00-094/24</t>
  </si>
  <si>
    <t>FUNDUSZE EUROPEJSKIE NA RZECZ SPÓJNOŚCI I DOSTĘPNOŚCI KOMUNIKACYJNEJ REGIONU</t>
  </si>
  <si>
    <t>FEKP.04.00</t>
  </si>
  <si>
    <t>FEKP.04.01</t>
  </si>
  <si>
    <t>ZAKUP TABORU KOLEJOWEGO</t>
  </si>
  <si>
    <t>FEKP.04.02-IZ.00-0001/24</t>
  </si>
  <si>
    <t>Inwestycja w infrastrukturę ładowania pojazdów bezemisyjnych dla transportu indywidualnego na terenie Bydgoskiego Parku Przemysłowo-Technologicznego</t>
  </si>
  <si>
    <t>FEKP.04.02-IZ.00-110/24</t>
  </si>
  <si>
    <t>FEKP.04.02</t>
  </si>
  <si>
    <t>ROZWÓJ I POPRAWA ZRÓWNOWAŻONEJ MOBILNOŚCI NA SZCZEBLU REGIONALNYM I LOKALNYM</t>
  </si>
  <si>
    <t>FEKP.04.02-IZ.00-0002/24</t>
  </si>
  <si>
    <t>Zakup taboru autobusowego wykorzystywanego w pozamiejskim publicznym transporcie zbiorowym na terenie Gminy Sępólno Krajeńskie</t>
  </si>
  <si>
    <t>Zakład Transportu i Usług Sp. z o. o.</t>
  </si>
  <si>
    <t>FEKP.04.03-IZ.00-0001/23</t>
  </si>
  <si>
    <t>Budowa II etapu obwodnicy Mogilna</t>
  </si>
  <si>
    <t>FEKP.04.03-IZ.00-006/23</t>
  </si>
  <si>
    <t>FEKP.04.03</t>
  </si>
  <si>
    <t>INFRASTRUKTURA DROGOWA</t>
  </si>
  <si>
    <t>FEKP.04.03-IZ.00-0001/24</t>
  </si>
  <si>
    <t>Modernizacja dróg wojewódzkich w zakresie wyeliminowania miejsc niebezpiecznych – poprawa bezpieczeństwa ruchu drogowego – część I</t>
  </si>
  <si>
    <t>FEKP.04.03-IZ.00-082/24</t>
  </si>
  <si>
    <t>FEKP.04.03-IZ.00-0002/23</t>
  </si>
  <si>
    <t>Przebudowa wraz z rozbudową drogi wojewódzkiej Nr 254 Brzoza – Łabiszyn – Barcin – Mogilno – Wylatowo (odcinek Brzoza - Barcin). Odcinek I od km 0+069 do km 13+280 – II faza.</t>
  </si>
  <si>
    <t>FEKP.04.03-IZ.00-037/23</t>
  </si>
  <si>
    <t>FEKP.04.03-IZ.00-0002/24</t>
  </si>
  <si>
    <t>Województwo Kujawsko-Pomorskie (Zarząd Dróg Wojewódzkich) | Nazwa* Zarząd Dróg Wojewódzkich</t>
  </si>
  <si>
    <t>FEKP.04.03-IZ.00-128/24</t>
  </si>
  <si>
    <t>FEKP.04.03-IZ.00-0003/23</t>
  </si>
  <si>
    <t>Przebudowa wraz z rozbudową drogi wojewódzkiej nr 270 Brześć Kujawski – Izbica Kujawska – Koło od km 0+000 do km 29+023. Etap I od km 1+100 do km 7+762- Faza II</t>
  </si>
  <si>
    <t>FEKP.04.03-IZ.00-035/23</t>
  </si>
  <si>
    <t>FEKP.04.03-IZ.00-0004/23</t>
  </si>
  <si>
    <t>Przebudowa wraz z rozbudową drogi wojewódzkiej nr 254 Brzoza-Łabiszyn-Barcin-Mogilno-Wylatowo (odcinek Brzoza-Barcin). Odcinek II od km 13+280 do km 22+400-faza II.</t>
  </si>
  <si>
    <t>FEKP.04.03-IZ.00-038/23</t>
  </si>
  <si>
    <t>FEKP.04.03-IZ.00-0005/23</t>
  </si>
  <si>
    <t>Rozbudowa drogi wojewódzkiej nr 270 Brześć Kujawski – Izbica Kujawska – Koło od km 0+000 do km 29+023 – Budowa obwodnicy m. Lubraniec- Faza II.</t>
  </si>
  <si>
    <t>FEKP.04.03-IZ.00-036/23</t>
  </si>
  <si>
    <t>FEKP.05.01-IP.02-0001/23</t>
  </si>
  <si>
    <t>Budowa Centrum Kultury wraz z muszlą koncertową w Piechcinie</t>
  </si>
  <si>
    <t>Gmina Barcin</t>
  </si>
  <si>
    <t>FEKP.05.01-IP.02-009/23</t>
  </si>
  <si>
    <t>FUNDUSZE EUROPEJSKIE NA WZMACNIANIE POTENCJAŁÓW ENDOGENICZNYCH REGIONU</t>
  </si>
  <si>
    <t>FEKP.05.00</t>
  </si>
  <si>
    <t>FEKP.05.01</t>
  </si>
  <si>
    <t>WSPARCIE INSTYTUCJI KULTURY BYDOF-IP</t>
  </si>
  <si>
    <t>FEKP.05.01-IP.02-0001/24</t>
  </si>
  <si>
    <t>Przebudowa i nadbudowa wraz ze zmianą sposobu użytkowania pomieszczeń byłej stołówki w budynku użyteczności publicznej przy ul. Szosa Kotomierska w Koronowie na cele kulturalno-oświatowe wraz z zagospodarowaniem terenu</t>
  </si>
  <si>
    <t>Gmina Koronowo</t>
  </si>
  <si>
    <t>FEKP.05.01-IP.02-0002/24</t>
  </si>
  <si>
    <t>Muzeum Ziemi Pałuckiej w Żninie 2.0</t>
  </si>
  <si>
    <t>MUZEUM ZIEMI PAŁUCKIEJ</t>
  </si>
  <si>
    <t>FEKP.05.01-IP.02-0003/24</t>
  </si>
  <si>
    <t>„ADAPTACJA MŁYNÓW ROTHERA W BYDGOSZCZY NA CELE EDUKACYJNO-KULTURALNE – ETAP IV – 1”.</t>
  </si>
  <si>
    <t>Centrum Nauki i Kultury Młyny Rothera</t>
  </si>
  <si>
    <t>FEKP.05.01-IP.02-0004/24</t>
  </si>
  <si>
    <t>Przebudowa amfiteatru w Nakle nad Notecią – etap I</t>
  </si>
  <si>
    <t>Gmina Nakło nad Notecią | Nakielski Ośrodek Kultury</t>
  </si>
  <si>
    <t>FEKP.05.01-IP.02-0005/24</t>
  </si>
  <si>
    <t>Przebudowa budynku Miejsko-Gminnego Ośrodka Kultury i Rekreacji w Mroczy</t>
  </si>
  <si>
    <t>Gmina Mrocza</t>
  </si>
  <si>
    <t>FEKP.05.01-IP.02-021/24</t>
  </si>
  <si>
    <t>FEKP.05.02-IZ.00-0001/24</t>
  </si>
  <si>
    <t>Kompleksowa modernizacja budynku GOK w Papowie Biskupim</t>
  </si>
  <si>
    <t>Gmina Papowo Biskupie</t>
  </si>
  <si>
    <t>FEKP.05.02-IZ.00-098/24</t>
  </si>
  <si>
    <t>FEKP.05.02</t>
  </si>
  <si>
    <t>WSPARCIE INSTYTUCJI KULTURY ZITY REGIONALNE</t>
  </si>
  <si>
    <t>FEKP.05.02-IZ.00-0002/24</t>
  </si>
  <si>
    <t>Wsparcie instytucji kultury (świetlic wiejskich) na terenie gminy Papowo Biskupie</t>
  </si>
  <si>
    <t>FEKP.05.02-IZ.00-0003/24</t>
  </si>
  <si>
    <t>Centrum Nowoczesności Młyn Wiedzy „Na fali” - rozbudowa interaktywnej wystawy edukacyjnej oraz budowa podjazdu dla osób z niepełnosprawnościami</t>
  </si>
  <si>
    <t>Centrum Nowoczesności Młyn Wiedzy</t>
  </si>
  <si>
    <t>FEKP.05.02-IZ.00-0004/24</t>
  </si>
  <si>
    <t>Remont i doposażenie instytucji kultury</t>
  </si>
  <si>
    <t>FEKP.05.02-IZ.00-0005/24</t>
  </si>
  <si>
    <t>Budowa i wyposażenie siedziby Gminnej Biblioteki Publicznej - Centrum Usług Kulturalnych i Społecznych w Kolnie</t>
  </si>
  <si>
    <t>Gmina Chełmno</t>
  </si>
  <si>
    <t>FEKP.05.02-IZ.00-0006/24</t>
  </si>
  <si>
    <t>Remont na potrzeby prowadzenia edukacji kulturalnej w Miejsko-Gminnym Centrum Kultury w Izbicy Kujawskiej</t>
  </si>
  <si>
    <t>FEKP.05.02-IZ.00-0007/24</t>
  </si>
  <si>
    <t>Rozwój kultury na terenie Miasta i Gminy Chodecz</t>
  </si>
  <si>
    <t>FEKP.05.02-IZ.00-0008/24</t>
  </si>
  <si>
    <t>Kompleksowa modernizacja, prace konserwatorskie i zagospodarowanie zieleni w Zamku Krzyżackim i w Zamku Dybowskim oraz realizacja wystaw stałych i czasowych</t>
  </si>
  <si>
    <t>Toruńska Agenda Kulturalna</t>
  </si>
  <si>
    <t>FEKP.05.02-IZ.00-0009/24</t>
  </si>
  <si>
    <t>Wykonanie izolacji pionowej ścian zewnętrznych i remont zniszczonych elewacji zewnętrznych budynku dawnego klasztoru sióstr benedyktynek z przełomu XIV/XV w. przy ul. św. Jakuba 20a w Toruniu</t>
  </si>
  <si>
    <t>Muzeum Okręgowe w Toruniu</t>
  </si>
  <si>
    <t>FEKP.05.02-IZ.00-0010/24</t>
  </si>
  <si>
    <t>Remont konserwatorski elewacji Kamienicy pod Gwiazdą wraz z modernizacją wystawy stałej</t>
  </si>
  <si>
    <t>FEKP.05.03-IP.02-0001/23</t>
  </si>
  <si>
    <t>Budowa Nadnoteckiego Parku Rowerowego w Nakle nad Notecią – etap I</t>
  </si>
  <si>
    <t>FEKP.05.03-IP.02-008/23</t>
  </si>
  <si>
    <t>FEKP.05.03</t>
  </si>
  <si>
    <t>WSPARCIE ROZWOJU TURYSTYKI BYDOF-IP</t>
  </si>
  <si>
    <t>FEKP.05.03-IP.02-0001/24</t>
  </si>
  <si>
    <t>Budowa strefy turystycznej wokół Ruin Zamku w Szubinie</t>
  </si>
  <si>
    <t>Gmina Szubin</t>
  </si>
  <si>
    <t>FEKP.05.03-IP.02-0001/25</t>
  </si>
  <si>
    <t>Rozwijanie potencjału turystycznego na terenie gminy Dobrcz w oparciu o naturalne dziedzictwo Krainy Dolnej Wisły (sezonowa przystań dla statków)</t>
  </si>
  <si>
    <t>FEKP.05.03-IP.02-020/24</t>
  </si>
  <si>
    <t>FEKP.05.03-IP.02-0002/25</t>
  </si>
  <si>
    <t>Promocja szlaków turystycznych (tras rowerowych) na terenie powiatu żnińskiego poprzez powstanie przystanków rowerowych</t>
  </si>
  <si>
    <t>Powiat Żniński</t>
  </si>
  <si>
    <t>FEKP.05.04-IZ.00-0001/23</t>
  </si>
  <si>
    <t>Budowa ścieżki pieszo - rowerowej wzdłuż ul. Miłoleśnej</t>
  </si>
  <si>
    <t>FEKP.05.04-IZ.00-057/23</t>
  </si>
  <si>
    <t>FEKP.05.04</t>
  </si>
  <si>
    <t>WSPARCIE ROZWOJU TURYSTYKI ZITY REGIONALNE</t>
  </si>
  <si>
    <t>FEKP.05.04-IZ.00-0001/24</t>
  </si>
  <si>
    <t>Budowa ścieżki rowerowej w pasie drogowym drogi wojewódzkiej nr 554 w miejscowości Węgiersk i Paliwodzizna - etap II (odcinek I)</t>
  </si>
  <si>
    <t>FEKP.05.04-IZ.00-0002/24</t>
  </si>
  <si>
    <t>Rozwój infrastruktury turystycznej, rekreacyjnej wraz z zakupem wyposażenia i sprzętu na terenie Gminy Izbica Kujawska</t>
  </si>
  <si>
    <t>FEKP.05.04-IZ.00-0003/24</t>
  </si>
  <si>
    <t>Budowanie marki miasta Torunia w oparciu o walory architektoniczne za pomocą nowoczesnych technologii</t>
  </si>
  <si>
    <t>FEKP.05.04-IZ.00-0004/24</t>
  </si>
  <si>
    <t>Rewaloryzacja zabytkowego zespołu pałacowo-parkowego w Brąchnówku</t>
  </si>
  <si>
    <t>FEKP.05.04-IZ.00-0005/24</t>
  </si>
  <si>
    <t>Rewitalizacja stawu i stworzenie miejsc rekreacji i wypoczynku na terenie wokół stawu przy Alei Lipowej w miejscowości Obrowo</t>
  </si>
  <si>
    <t>FEKP.05.06-IP.02-0001/23</t>
  </si>
  <si>
    <t>Odnowa przestrzeni publicznej w Barcinie</t>
  </si>
  <si>
    <t>FEKP.05.06-IP.02-003/23</t>
  </si>
  <si>
    <t>FEKP.05.06</t>
  </si>
  <si>
    <t>ODNOWA PRZESTRZENI PUBLICZNYCH BYDOF-IP</t>
  </si>
  <si>
    <t>FEKP.05.06-IP.02-0001/24</t>
  </si>
  <si>
    <t>Adaptacja Sali przy Szkole Podstawowej w Rojewie na cele kulturalne</t>
  </si>
  <si>
    <t>Gmina Rojewo</t>
  </si>
  <si>
    <t>FEKP.05.06-IP.02-0002/23</t>
  </si>
  <si>
    <t>Budowa skateparku i pumptracka wraz z infrastrukturą towarzyszącą w Dziemionnie</t>
  </si>
  <si>
    <t>Nowa Wieś Wielka</t>
  </si>
  <si>
    <t>FEKP.05.06-IP.02-0002/24</t>
  </si>
  <si>
    <t>Rewitalizacja przestrzeni pałacowo-parkowej w Strzelcach Górnych.</t>
  </si>
  <si>
    <t>FEKP.05.06-IP.02-0003/23</t>
  </si>
  <si>
    <t>Budowa i modernizacja kompleksu boisk ze sztuczną nawierzchnia i infrastrukturą towarzysząca w Brzozie</t>
  </si>
  <si>
    <t>FEKP.05.06-IP.02-0004/23</t>
  </si>
  <si>
    <t>Budowa skateparku i pumptracka wraz z infrastrukturą towarzyszącą – Brzoza Północ</t>
  </si>
  <si>
    <t>FEKP.05.06-IP.02-0005/23</t>
  </si>
  <si>
    <t>Budowa placów zabaw oraz terenu rekreacyjnego przy ul. Bydgoskiej w Koronowie</t>
  </si>
  <si>
    <t>FEKP.05.06-IP.02-0006/23</t>
  </si>
  <si>
    <t>Strefa rekreacji w Dobrczu</t>
  </si>
  <si>
    <t>FEKP.05.06-IP.02-0007/23</t>
  </si>
  <si>
    <t>Budowa placu zabaw, siłowni zewnętrznej oraz wiaty rekreacyjnej w Strzelcach Dolnych</t>
  </si>
  <si>
    <t>FEKP.05.06-IP.02-0008/23</t>
  </si>
  <si>
    <t>Budowa placu zabaw wraz z siłownią zewnętrzną w Kotomierzu</t>
  </si>
  <si>
    <t>FEKP.05.06-IP.02-0009/23</t>
  </si>
  <si>
    <t>Budowa toru do jazdy na rolkach w Kusowie</t>
  </si>
  <si>
    <t>FEKP.05.06-IP.02-0010/23</t>
  </si>
  <si>
    <t>Przebudowa i rozbudowa pałacu w Sicienku wraz z zagospodarowaniem terenu – etap II</t>
  </si>
  <si>
    <t>FEKP.05.06-IP.02-0011/23</t>
  </si>
  <si>
    <t xml:space="preserve">Modernizacja parku przy ul. Łąkowej i Zielonej w Mroczy – Etap I </t>
  </si>
  <si>
    <t>FEKP.05.06-IP.02-0012/23</t>
  </si>
  <si>
    <t>Zagospodarowanie terenu przy Punkcie Informacji Turystycznej w Koronowie</t>
  </si>
  <si>
    <t>FEKP.05.06-IP.02-0013/23</t>
  </si>
  <si>
    <t>Modernizacja istniejących przestrzeni publicznych w miejscowości Sicienko, Strzelewo,Kruszyn i Wojnowo</t>
  </si>
  <si>
    <t>GMINA SICIENKO</t>
  </si>
  <si>
    <t>FEKP.05.06-IP.02-0014/23</t>
  </si>
  <si>
    <t>Rewitalizacja toru łuczniczego w Dobrczu</t>
  </si>
  <si>
    <t>FEKP.05.07-IZ.00-0001/23</t>
  </si>
  <si>
    <t>Odnowa przestrzeni publicznej w Stolnie, Oborach, Małem Czystem oraz Wabczu na terenie Gminy Stolno</t>
  </si>
  <si>
    <t>Gmina Stolno</t>
  </si>
  <si>
    <t>FEKP.05.07-IZ.00-033/23</t>
  </si>
  <si>
    <t>FEKP.05.07</t>
  </si>
  <si>
    <t>ODNOWA PRZESTRZENI PUBLICZNYCH ZITY REGIONALNE</t>
  </si>
  <si>
    <t>FEKP.05.07-IZ.00-0001/24</t>
  </si>
  <si>
    <t>Budowa Centrum Aktywności Lokalnej w Małych Łunawach</t>
  </si>
  <si>
    <t>FEKP.05.07-IZ.00-0001/25</t>
  </si>
  <si>
    <t>Rewaloryzacja parku miejskiego Stare Planty</t>
  </si>
  <si>
    <t>Gmina Miasto Chełmno</t>
  </si>
  <si>
    <t>FEKP.05.07-IZ.00-164/25</t>
  </si>
  <si>
    <t>FEKP.05.07-IZ.00-0002/24</t>
  </si>
  <si>
    <t>Przebudowa części budynków pogimnazjalnych wraz z terenem przyległym w celu stworzenia oferty dla seniorów.</t>
  </si>
  <si>
    <t>FEKP.05.07-IZ.00-0003/24</t>
  </si>
  <si>
    <t>Odnowa przestrzeni publicznej poprzez budowę miejsca wypoczynku i rekreacji w miejscowości Stawki</t>
  </si>
  <si>
    <t>FEKP.05.07-IZ.00-0004/24</t>
  </si>
  <si>
    <t>Modernizacja obiektu rekreacyjnego w miejscowości Papowo Biskupie</t>
  </si>
  <si>
    <t>FEKP.05.07-IZ.00-0005/24</t>
  </si>
  <si>
    <t>Odnowa przestrzeni publicznych na terenie Gminy Izbica Kujawska</t>
  </si>
  <si>
    <t>FEKP.05.07-IZ.00-0006/24</t>
  </si>
  <si>
    <t>Odnowa przestrzeni publicznej na terenie gminy Choceń</t>
  </si>
  <si>
    <t>FEKP.05.07-IZ.00-0007/24</t>
  </si>
  <si>
    <t>Budowa Centrum Usług Publicznych w Gminie Łubianka wraz z zagospodarowaniem terenu</t>
  </si>
  <si>
    <t>FEKP.05.07-IZ.00-0008/24</t>
  </si>
  <si>
    <t>Odnowa przestrzeni publicznej na terenie Gminy Włocławek</t>
  </si>
  <si>
    <t>FEKP.05.08-IZ.00-0001/24</t>
  </si>
  <si>
    <t>Rewitalizacja Placu Kościeleckich</t>
  </si>
  <si>
    <t>FEKP.05.08-IZ.00-109/24</t>
  </si>
  <si>
    <t>FEKP.05.08</t>
  </si>
  <si>
    <t>REWITALIZACJA MIAST PREZYDENCKICH</t>
  </si>
  <si>
    <t>FEKP.05.08-IZ.00-0002/24</t>
  </si>
  <si>
    <t>Modernizacja systemu monitoringu wizyjnego dla obszaru rewitalizacji obejmującego: Stare Miasto i Bydgoskie Przedmieście</t>
  </si>
  <si>
    <t>FEKP.05.08-IZ.00-0003/24</t>
  </si>
  <si>
    <t>Prace restauratorskie i konserwacyjne drewnianego obiektu "Grzybek" z 1843 r.</t>
  </si>
  <si>
    <t>FEKP.05.08-IZ.00-0004/24</t>
  </si>
  <si>
    <t>Prace konserwatorskie i restauratorskie ławek drewnianych o charakterze historycznym znajdujących się przy ul. Mickiewicza 19/21 i 23</t>
  </si>
  <si>
    <t>FEKP.05.08-IZ.00-0005/24</t>
  </si>
  <si>
    <t>Wymiana 34 punktów kamerowych na Starym Mieście i Bydgoskim Przedmieściu</t>
  </si>
  <si>
    <t>FEKP.05.10-IZ.00-0001/25</t>
  </si>
  <si>
    <t>Przygotowanie i uzbrojenie terenów inwestycyjnych położonych na terenie Specjalnego Obszaru Gospodarczego Ośno w Gminie Aleksandrów Kujawski.</t>
  </si>
  <si>
    <t>FEKP.05.10-IZ.00-130/24</t>
  </si>
  <si>
    <t>FEKP.05.10</t>
  </si>
  <si>
    <t>TERENY INWESTYCYJNE ZITY REGIONALNE</t>
  </si>
  <si>
    <t>FEKP.05.10-IZ.00-0002/25</t>
  </si>
  <si>
    <t>Uzbrojenie terenów inwestycyjnych gminy Lubień Kujawski</t>
  </si>
  <si>
    <t>FEKP.05.10-IZ.00-0003/25</t>
  </si>
  <si>
    <t>Uzbrojenie terenów inwestycyjnych w MOF Włocławek - rozwój gospodarczy gminy Choceń</t>
  </si>
  <si>
    <t>FEKP.05.11-IZ.00-0001/23</t>
  </si>
  <si>
    <t>Wsparcie potencjału administracyjnego Biura Stowarzyszenia WŁOF - Zintegrowane Inwestycje Terytorialne Miejskiego Obszaru Funkcjonalnego Włocławka-etap I</t>
  </si>
  <si>
    <t>Stowarzyszenie WŁOF-Zintegrowane Inwestycje Terytorialne Miejskiego Obszaru Funkcjonalnego Włocławka</t>
  </si>
  <si>
    <t>FEKP.05.11-IZ.00-041/23</t>
  </si>
  <si>
    <t>FEKP.05.11</t>
  </si>
  <si>
    <t>WSPARCIE ADMINISTRACYJNE GMIN ZITY REGIONALNE</t>
  </si>
  <si>
    <t>FEKP.05.11-IZ.00-0001/24</t>
  </si>
  <si>
    <t>Wsparcie potencjału administracyjnego dla ZIT MOF Grudziądza – Etap I</t>
  </si>
  <si>
    <t>Stowarzyszenie Zintegrowanych Inwestycji Terytorialnych Grudziądza w ramach Miejskiego Obszaru Funkcjonalnego Grudziądza</t>
  </si>
  <si>
    <t>FEKP.05.11-IZ.00-0002/24</t>
  </si>
  <si>
    <t>Wsparcie administracyjne ZIT Inowrocław – Etap I</t>
  </si>
  <si>
    <t>Miasto Inowrocław | Gmina Inowrocław</t>
  </si>
  <si>
    <t>FEKP.05.11-IZ.00-0003/24</t>
  </si>
  <si>
    <t>Wsparcie administracyjne wdrażania ZIT na obszarze MOF Torunia - etap 1a</t>
  </si>
  <si>
    <t>Stowarzyszenie Miejskiego Obszaru Funkcjonalnego Torunia</t>
  </si>
  <si>
    <t>FEKP.05.11-IZ.00-0004/24</t>
  </si>
  <si>
    <t>Wsparcie administracyjne wdrażania ZIT na obszarze MOF Torunia - etap 1b</t>
  </si>
  <si>
    <t>FEKP.05.12-IZ.00-0001/24</t>
  </si>
  <si>
    <t>Przebudowa, rozbudowa oraz zmiana sposobu użytkowania budynku na potrzeby instytucji kultury w miejscowości Płużnica</t>
  </si>
  <si>
    <t>Gmina Płużnica</t>
  </si>
  <si>
    <t>FEKP.05.12-IZ.00-099/24</t>
  </si>
  <si>
    <t>FEKP.05.12</t>
  </si>
  <si>
    <t>WSPARCIE INSTYTUCJI KULTURY OPPT</t>
  </si>
  <si>
    <t>FEKP.05.12-IZ.00-0002/24</t>
  </si>
  <si>
    <t>Biblioteka na miarę XXI wieku - modernizacja i wyposażenie Miejskiej Biblioteki Publicznej w Lipnie</t>
  </si>
  <si>
    <t>FEKP.05.12-IZ.00-0003/24</t>
  </si>
  <si>
    <t>Adaptacja starego przedszkola na bibliotekę</t>
  </si>
  <si>
    <t>FEKP.05.12-IZ.00-0004/24</t>
  </si>
  <si>
    <t>Wsparcie instytucji kultury</t>
  </si>
  <si>
    <t>FEKP.05.12-IZ.00-0005/24</t>
  </si>
  <si>
    <t>Remont oraz doposażenie budynków Miejsko Gminnej Biblioteki Publicznej oraz Miejsko Gminnego Ośrodka Kultury w Więcborku</t>
  </si>
  <si>
    <t>FEKP.05.12-IZ.00-0006/24</t>
  </si>
  <si>
    <t>Promocja czytelnictwa poprzez zakup i montaż książkomatu dla Gminnej Biblioteki Publicznej w Nowem</t>
  </si>
  <si>
    <t>FEKP.05.12-IZ.00-0007/24</t>
  </si>
  <si>
    <t>Nadbudowa i rozbudowa budynku Gminnej Biblioteki Publicznej w Rogowie</t>
  </si>
  <si>
    <t>FEKP.05.13-IZ.00-0001/24</t>
  </si>
  <si>
    <t>Rozwój turystyki rowerowej w Radziejowie</t>
  </si>
  <si>
    <t>FEKP.05.13-IZ.00-058/23</t>
  </si>
  <si>
    <t>FEKP.05.13</t>
  </si>
  <si>
    <t>WSPARCIE ROZWOJU TURYSTYKI OPPT</t>
  </si>
  <si>
    <t>FEKP.05.13-IZ.00-0002/24</t>
  </si>
  <si>
    <t>Poprawa infrastruktury rowerowej na terenie powiatu żnińskiego - Budowa drogi dla rowerów w ciągu drogi powiatowej nr 2335C Gąsawa - Bożejewice na odcinku Gąsawa - Biskupin - etap I</t>
  </si>
  <si>
    <t>Powiat Żniński | Zarząd Dróg Powiatowych w Żninie z siedzibą w Podgórzynie</t>
  </si>
  <si>
    <t>FEKP.05.13-IZ.00-0003/24</t>
  </si>
  <si>
    <t>Zagospodarowanie terenu rekreacyjnego nad jeziorem Lubieckim w Lubczu</t>
  </si>
  <si>
    <t>FEKP.05.13-IZ.00-0004/24</t>
  </si>
  <si>
    <t>Budowa budynku sanitarnego na plaży w Gąsawie wraz z infrastrukturą towarzyszącą</t>
  </si>
  <si>
    <t>FEKP.05.13-IZ.00-0005/24</t>
  </si>
  <si>
    <t>Zagospodarowanie terenu przy Zamku w Świeciu</t>
  </si>
  <si>
    <t>FEKP.05.13-IZ.00-0006/24</t>
  </si>
  <si>
    <t>Rozwój turystyki oraz odnowa, przebudowa i zagospodarowanie przestrzeni publicznej w gminie Książki - 05.13</t>
  </si>
  <si>
    <t>Gmina Książki</t>
  </si>
  <si>
    <t>FEKP.05.13-IZ.00-0007/24</t>
  </si>
  <si>
    <t>Doposażenie siłowni zewnętrznej nad jeziorem w Kikole wraz z montażem piłko-chwytów przy boiskach plażowych</t>
  </si>
  <si>
    <t>Miasto i Gmina Kikół</t>
  </si>
  <si>
    <t>FEKP.05.13-IZ.00-0008/24</t>
  </si>
  <si>
    <t>Realizacja ostatniego etapu budowy ścieżki rowerowej Tuchola-Cekcyn</t>
  </si>
  <si>
    <t>FEKP.05.14-IZ.00-0001/24</t>
  </si>
  <si>
    <t>Odnowa otwartego terenu rekreacji dla mieszkańców Janowca Wielkopolskiego</t>
  </si>
  <si>
    <t>Powiat Żniński | Powiatowy Zespół Oświaty w Żninie</t>
  </si>
  <si>
    <t>FEKP.05.14-IZ.00-032/23</t>
  </si>
  <si>
    <t>FEKP.05.14</t>
  </si>
  <si>
    <t>ODNOWA PRZESTRZENI PUBLICZNYCH OPPT</t>
  </si>
  <si>
    <t>FEKP.05.14-IZ.00-0002/24</t>
  </si>
  <si>
    <t>Centrum Inicjatyw Społecznych w miejscowości Osie</t>
  </si>
  <si>
    <t>Gmina Osie</t>
  </si>
  <si>
    <t>FEKP.05.14-IZ.00-0003/24</t>
  </si>
  <si>
    <t>Odnowa przestrzeni publicznych na terenie gminy Płużnica</t>
  </si>
  <si>
    <t>FEKP.05.14-IZ.00-0004/24</t>
  </si>
  <si>
    <t>Rozbudowa i remont świetlicy wiejskiej w Drużynach</t>
  </si>
  <si>
    <t>FEKP.05.14-IZ.00-0005/24</t>
  </si>
  <si>
    <t>Zagospodarowanie przestrzeni publicznej przy ul. Padniewskiej w Mogilnie</t>
  </si>
  <si>
    <t>FEKP.05.14-IZ.00-0006/24</t>
  </si>
  <si>
    <t>Odnowa Parku Fryderyka Chopina w Brodnicy</t>
  </si>
  <si>
    <t>FEKP.05.14-IZ.00-0007/24</t>
  </si>
  <si>
    <t>Adaptacja przestrzeni publicznej w Gminie Więcbork</t>
  </si>
  <si>
    <t>FEKP.05.14-IZ.00-0008/24</t>
  </si>
  <si>
    <t>Rozwój turystyki oraz odnowa, przebudowa i zagospodarowanie przestrzeni publicznej w gminie Książki – 05.14</t>
  </si>
  <si>
    <t>FEKP.05.14-IZ.00-0009/24</t>
  </si>
  <si>
    <t>Odnowa miejscowości Widlice poprzez stworzenie miejsc rekreacji i wypoczynku</t>
  </si>
  <si>
    <t>Gmina Świecie nad Osą</t>
  </si>
  <si>
    <t>FEKP.05.14-IZ.00-0010/24</t>
  </si>
  <si>
    <t>Uatrakcyjnienie miejsca rekreacji i wypoczynku nad jeziorem Szańcowym w miejscowości Lisnowo poprzez utworzenie wypożyczalni sprzętu wodnego</t>
  </si>
  <si>
    <t>FEKP.05.14-IZ.00-0011/24</t>
  </si>
  <si>
    <t>PRZEBUDOWA MIEJSCA REKREACJI I SPORTU W MIEJSCOWOŚCI BURSZTYNOWO</t>
  </si>
  <si>
    <t>FEKP.05.14-IZ.00-0012/24</t>
  </si>
  <si>
    <t>Zagospodarowanie przestrzeni publicznej Parku Miejskiego w Lipnie - etap II</t>
  </si>
  <si>
    <t>FEKP.05.15-IZ.00-0001/24</t>
  </si>
  <si>
    <t>Uzbrojenie terenów inwestycyjnych Nowe Marzy w sieć wod-kan i drogi</t>
  </si>
  <si>
    <t>Gmina Dragacz</t>
  </si>
  <si>
    <t>FEKP.05.15-IZ.00-131/24</t>
  </si>
  <si>
    <t>FEKP.05.15</t>
  </si>
  <si>
    <t>TERENY INWESTYCYJNE OPPT</t>
  </si>
  <si>
    <t>FEKP.05.16-IZ.00-0001/24</t>
  </si>
  <si>
    <t>Wsparcie administracyjne dla OPPT Lipna</t>
  </si>
  <si>
    <t>Powiat Lipnowski</t>
  </si>
  <si>
    <t>FEKP.05.16-IZ.00-042/23</t>
  </si>
  <si>
    <t>FEKP.05.16</t>
  </si>
  <si>
    <t>WSPARCIE ADMINISTRACYJNE GMIN OPPT</t>
  </si>
  <si>
    <t>FEKP.05.16-IZ.00-0001/25</t>
  </si>
  <si>
    <t>Wsparcie administracyjne OPPT Rypin</t>
  </si>
  <si>
    <t>Gmina Miasta Rypin | Gmina Brzuze | Gmina Rogowo | Gmina Rypin | Gmina Skrwilno | Gmina Wąpielsk | Powiat Rypiński</t>
  </si>
  <si>
    <t>FEKP.05.16-IZ.00-167/25</t>
  </si>
  <si>
    <t>FEKP.05.16-IZ.00-0002/24</t>
  </si>
  <si>
    <t>FEKP.05.16-IZ.00-0002/25</t>
  </si>
  <si>
    <t>Wsparcie potencjału administracyjnego</t>
  </si>
  <si>
    <t>Gmina Sadki</t>
  </si>
  <si>
    <t>FEKP.05.16-IZ.00-0003/24</t>
  </si>
  <si>
    <t>Wsparcie potencjału administracyjnego OPPT Świecie I Etap</t>
  </si>
  <si>
    <t>FEKP.05.16-IZ.00-0004/24</t>
  </si>
  <si>
    <t>Wsparcie administracyjne OPPT Sępólna Krajeńskiego</t>
  </si>
  <si>
    <t>Stowarzyszenie Obszaru Prowadzenia Polityki Terytorialnej Sępólna Krajeńskiego</t>
  </si>
  <si>
    <t>FEKP.05.16-IZ.00-0005/24</t>
  </si>
  <si>
    <t>Wsparcie administracyjne dla Lidera OPPT Brodnicy</t>
  </si>
  <si>
    <t>FEKP.05.16-IZ.00-0006/24</t>
  </si>
  <si>
    <t>Obsługa administracyjna Stowarzyszenia Gmin i Powiatu Obszaru Prowadzenia Polityki Terytorialnej Radziejowa</t>
  </si>
  <si>
    <t>Stowarzyszenie Gmin i Powiatu Obszaru Prowadzenia Polityki Terytorialnej Radziejowa</t>
  </si>
  <si>
    <t>FEKP.05.16-IZ.00-0007/24</t>
  </si>
  <si>
    <t>Wsparcie administracyjne dla OPPT Powiatu Grudziądzkiego-etap I</t>
  </si>
  <si>
    <t>Stowarzyszenie Obszaru Prowadzenia Polityki Terytorialnej Powiatu Grudziądzkiego</t>
  </si>
  <si>
    <t>FEKP.05.16-IZ.00-0008/24</t>
  </si>
  <si>
    <t>Wsparcie na budowę potencjału administracyjnego OPPT Wąbrzeźna - I</t>
  </si>
  <si>
    <t>Stowarzyszenie Obszaru Prowadzenia Polityki Terytorialnej Wąbrzeźna</t>
  </si>
  <si>
    <t>FEKP.05.16-IZ.00-0009/24</t>
  </si>
  <si>
    <t>Wsparcie administracyjne działalności OPPT Powiatu Mogileńskiego - I etap</t>
  </si>
  <si>
    <t>Stowarzyszenie Obszaru Prowadzenia Polityki Terytorialnej Powiatu Mogileńskiego</t>
  </si>
  <si>
    <t>FEKP.05.16-IZ.00-0010/24</t>
  </si>
  <si>
    <t>Wsparcie administracyjne dla OPPT Tucholi</t>
  </si>
  <si>
    <t>Tucholski Związek Powiatowo Gminny</t>
  </si>
  <si>
    <t>FEKP.05.16-IZ.00-0011/24</t>
  </si>
  <si>
    <t>Wsparcie administracyjne OPPT Żnina - I etap</t>
  </si>
  <si>
    <t>FEKP.05.16-IZ.00-0012/24</t>
  </si>
  <si>
    <t>Pomoc techniczna</t>
  </si>
  <si>
    <t>Powiat Inowrocławski</t>
  </si>
  <si>
    <t>FEKP.05.16-IZ.00-0013/24</t>
  </si>
  <si>
    <t>FEKP.06.01-IP.02-0001/23</t>
  </si>
  <si>
    <t>Budowa budynku wychowania przedszkolnego w Pruszczu</t>
  </si>
  <si>
    <t>Gmina Pruszcz</t>
  </si>
  <si>
    <t>FEKP.06.01-IP.02-006/23</t>
  </si>
  <si>
    <t>FUNDUSZE EUROPEJSKIE NA RZECZ ZWIĘKSZENIA DOSTĘPNOŚCI REGIONALNEJ INFRASTRUKTURY DLA MIESZKAŃCÓW</t>
  </si>
  <si>
    <t>FEKP.06.00</t>
  </si>
  <si>
    <t>FEKP.06.01</t>
  </si>
  <si>
    <t>INWESTYCJE W INFRASTRUKTURĘ PRZEDSZKOLNĄ BYDOF-IP</t>
  </si>
  <si>
    <t>FEKP.06.02-IZ.00-0001/24</t>
  </si>
  <si>
    <t>Budowa przedszkola „Chatka Puchatka” w Lubiczu Górnym wraz z wyburzeniem starego obiektu</t>
  </si>
  <si>
    <t>FEKP.06.02-IZ.00-028/23</t>
  </si>
  <si>
    <t>FEKP.06.02</t>
  </si>
  <si>
    <t>INWESTYCJE W INFRASTRUKTURĘ PRZEDSZKOLNĄ ZITY REGIONALNE</t>
  </si>
  <si>
    <t>FEKP.06.02-IZ.00-0002/24</t>
  </si>
  <si>
    <t>Centrum Edukacyjno – Kulturalne – Budowa Oddziałów Przedszkolnych w Stolnie</t>
  </si>
  <si>
    <t>FEKP.06.02-IZ.00-0003/24</t>
  </si>
  <si>
    <t>Przebudowa oraz remont Przedszkola Samorządowego w Izbicy Kujawskiej wraz z budową podjazdu dla osób niepełnosprawnych</t>
  </si>
  <si>
    <t>FEKP.06.02-IZ.00-0004/24</t>
  </si>
  <si>
    <t>Budowa przedszkola w Grzywnie Gmina Chełmża</t>
  </si>
  <si>
    <t>FEKP.06.02-IZ.00-0005/24</t>
  </si>
  <si>
    <t>Budowa Przedszkola w Jacewie, gm. Inowrocław</t>
  </si>
  <si>
    <t>Gmina Inowrocław</t>
  </si>
  <si>
    <t>FEKP.06.02-IZ.00-0006/24</t>
  </si>
  <si>
    <t>Budowa kompleksu przedszkolno-żłobkowego w Obrowie</t>
  </si>
  <si>
    <t>FEKP.06.02-IZ.00-0007/24</t>
  </si>
  <si>
    <t>Budowa Przedszkola w Gminie Rogóźno</t>
  </si>
  <si>
    <t>Gmina Rogóźno</t>
  </si>
  <si>
    <t>FEKP.06.03-IP.02-0001/23</t>
  </si>
  <si>
    <t>„Poprawa dostępności szkół w Nakle nad Notecią dla osób ze specjalnymi potrzebami edukacyjnymi w tym budowa bieżni lekkoatletycznej na Stadionie Miejskim im. Klemensa Biniakowskiego”</t>
  </si>
  <si>
    <t>FEKP.06.03-IP.02-001/23</t>
  </si>
  <si>
    <t>FEKP.06.03</t>
  </si>
  <si>
    <t>INWESTYCJE W ZAKRESIE DOSTĘPNOŚCI SZKÓŁ I PLACÓWEK, W TYM EDUKACYJNA BAZA SPORTOWA BYDOF-IP</t>
  </si>
  <si>
    <t>FEKP.06.04-IZ.00-0001/23</t>
  </si>
  <si>
    <t>Poprawa dostępności Zespołu Szkół w Zbrachlinie dla osób ze specjalnymi potrzebami edukacyjnymi, w tym utworzenie pierwszej pełnowymiarowej sali gimnastycznej w gminie</t>
  </si>
  <si>
    <t>Gmina Waganiec</t>
  </si>
  <si>
    <t>FEKP.06.04-IZ.00-031/23</t>
  </si>
  <si>
    <t>FEKP.06.04</t>
  </si>
  <si>
    <t>INWESTYCJE W ZAKRESIE DOSTĘPNOŚCI SZKÓŁ I PLACÓWEK, W TYM EDUKACYJNA BAZA SPORTOWA ZITY REGIONALNE</t>
  </si>
  <si>
    <t>FEKP.06.04-IZ.00-0001/24</t>
  </si>
  <si>
    <t>Poprawa dostępności Szkoły Podstawowej nr 2 im. Orła Białego dla osób ze specjalnymi potrzebami edukacyjnymi, w tym modernizacja stadionu OSIR w Golubiu-Dobrzyniu</t>
  </si>
  <si>
    <t>Gmina Miasto Golub-Dobrzyń</t>
  </si>
  <si>
    <t>FEKP.06.05-IP.02-0001/24</t>
  </si>
  <si>
    <t>Modernizacja infrastruktury kształcenia zawodowego w szkołach ponadpodstawowych na terenie powiatu żnińskiego</t>
  </si>
  <si>
    <t>Powiat Żniński | Zespół Szkół Technicznych</t>
  </si>
  <si>
    <t>FEKP.06.05-IP.02-011/24</t>
  </si>
  <si>
    <t>FEKP.06.05</t>
  </si>
  <si>
    <t>INWESTYCJE W INFRASTRUKTURĘ KSZTAŁCENIA ZAWODOWEGO BYDOF-IP</t>
  </si>
  <si>
    <t>FEKP.06.05-IP.02-0002/24</t>
  </si>
  <si>
    <t>Rozbudowa, modernizacja i wyposażenie warsztatów kształcenia praktycznego w Zespołach Szkół Zawodowych w Bydgoszczy</t>
  </si>
  <si>
    <t>Miasto Bydgoszcz | Zespół Szkół Gastronomiczno-Hotelarskich | Zespół Szkół Mechanicznych Nr 1 im. Franciszka Siemiradzkiego</t>
  </si>
  <si>
    <t>FEKP.06.05-IP.02-0003/24</t>
  </si>
  <si>
    <t>Nowoczesna szkoła zawodowa w powiecie nakielskim – kompleksowa modernizacja szkół zawodowych</t>
  </si>
  <si>
    <t>FEKP.06.05-IP.02-0004/24</t>
  </si>
  <si>
    <t>Rozbudowa, modernizacja i wyposażenie warsztatów kształcenia praktycznego w Zespołach Szkół Zawodowych w Bydgoszczy – etap II</t>
  </si>
  <si>
    <t>Miasto Bydgoszcz | Zespole Szkół Mechanicznych nr 2 im. Tytusa Maksymiliana Hubera w Bydgoszczy</t>
  </si>
  <si>
    <t>FEKP.06.06-IZ.00-0001/24</t>
  </si>
  <si>
    <t>Zakup samochodu ciężarowego w Zespole Szkół Mechanicznych w Grudziądzu</t>
  </si>
  <si>
    <t>FEKP.06.06-IZ.00-065/23</t>
  </si>
  <si>
    <t>FEKP.06.06</t>
  </si>
  <si>
    <t>INWESTYCJE W INFRASTRUKTURĘ KSZTAŁCENIA ZAWODOWEGO ZITY REGIONALNE</t>
  </si>
  <si>
    <t>FEKP.06.06-IZ.00-0002/24</t>
  </si>
  <si>
    <t>Nowe umiejętności – nowe możliwości – zakup wyposażenia na potrzeby prowadzenia kursu obsługi wózków jezdniowych dla uczniów ZSE kształcących się w zawodzie technik logistyk</t>
  </si>
  <si>
    <t>FEKP.06.06-IZ.00-0003/24</t>
  </si>
  <si>
    <t>Inwestycja w infrastrukturę kształcenia zawodowego przy ul. Odrodzenia 8 w Kowalewie Pomorskim; Remont warsztatów samochodowych</t>
  </si>
  <si>
    <t>Powiat Golubsko-Dobrzyński</t>
  </si>
  <si>
    <t>FEKP.06.06-IZ.00-0004/24</t>
  </si>
  <si>
    <t>Modernizacja i adaptacja wraz z wyposażeniem Publicznej Szkoły Muzycznej I stopnia w Konecku</t>
  </si>
  <si>
    <t>Gmina Koneck</t>
  </si>
  <si>
    <t>FEKP.06.06-IZ.00-0005/24</t>
  </si>
  <si>
    <t>Budowa budynku dydaktyczno-warsztatowego dla Zespołu Szkół w Kowalu</t>
  </si>
  <si>
    <t>FEKP.06.07-IZ.00-0001/24</t>
  </si>
  <si>
    <t>Rozwój infrastruktury PANS we Włocławku w celu dostosowania procesu kształcenia do potrzeb rynku pracy</t>
  </si>
  <si>
    <t>Państwowa Akademia Nauk Stosowanych we Włocławku</t>
  </si>
  <si>
    <t>FEKP.06.07-IZ.00-069/23</t>
  </si>
  <si>
    <t>FEKP.06.07</t>
  </si>
  <si>
    <t>INWESTYCJE W INFRASTRUKTURĘ KSZTAŁCENIA ZAWODOWEGO W TYM PUZ</t>
  </si>
  <si>
    <t>FEKP.06.07-IZ.00-0002/24</t>
  </si>
  <si>
    <t>Rozwój infrastruktury Publicznej Uczelni Zawodowej w Grudziądzu w celu dostosowania procesu kształcenia zawodowego do potrzeb rynku pracy</t>
  </si>
  <si>
    <t>Publiczna Uczelnia Zawodowa w Grudziądzu</t>
  </si>
  <si>
    <t>FEKP.06.07-IZ.00-113/24</t>
  </si>
  <si>
    <t>FEKP.06.08-IZ.00-0001/23</t>
  </si>
  <si>
    <t>Budowa Ośrodka Rozwoju Usług Wspierających przy Brodnickim Centrum Caritas</t>
  </si>
  <si>
    <t>Caritas Diecezji Toruńskiej | Brodnickie Centrum Caritas im. Bpa Jana Chrapka</t>
  </si>
  <si>
    <t>FEKP.06.08-IZ.00-005/23</t>
  </si>
  <si>
    <t>FEKP.06.08</t>
  </si>
  <si>
    <t>INWESTYCJE W INFRASTRUKTURĘ SPOŁECZNĄ</t>
  </si>
  <si>
    <t>FEKP.06.08-IZ.00-0001/24</t>
  </si>
  <si>
    <t>Remont lokalu agronomówki z przystosowaniem na mieszkanie wspomagane w miejscowości Rogowo</t>
  </si>
  <si>
    <t>FEKP.06.08-IZ.00-112/24</t>
  </si>
  <si>
    <t>FEKP.06.08-IZ.00-0002/23</t>
  </si>
  <si>
    <t>Wzrost dostępu do usług społecznych poprzez budowę parkingu dla osób niepełnosprawnych w Bydgoskim Ośrodku Rehabilitacji, Terapii Uzależnień i Profilaktyki "BORPA"</t>
  </si>
  <si>
    <t>BYDGOSKI OŚRODEK REHABILITACJI, TERAPII UZALEŻNIEŃ I PROFILAKTYKI BORPA</t>
  </si>
  <si>
    <t>FEKP.06.08-IZ.00-0002/24</t>
  </si>
  <si>
    <t>Nowe mieszkania wspomagane w Toruniu dla osób ze szczególnymi potrzebami z woj. kujawsko-pomorskiego</t>
  </si>
  <si>
    <t>Kujawsko-Pomorska Fundacja Pomocy Osobom Starszym i Niepełnosprawnym</t>
  </si>
  <si>
    <t>FEKP.06.08-IZ.00-0003/23</t>
  </si>
  <si>
    <t>Adaptacja budynku przy ul. Gałczyńskiego w Bydgoszczy na potrzeby Ośrodka dla Dzieci i Młodzieży z Autyzmem</t>
  </si>
  <si>
    <t>Miasto Bydgoszcz | Zespół Szkół nr 29</t>
  </si>
  <si>
    <t>FEKP.06.08-IZ.00-0003/24</t>
  </si>
  <si>
    <t>Po prostu mieszkanie - przebudowa i adaptacja budynku przy ul. Parkowej 22a w Grudziądzu pod mieszkania wspomagane</t>
  </si>
  <si>
    <t>Koło Grudziądzkie Towarzystwa Pomocy im. św. Brata Alberta</t>
  </si>
  <si>
    <t>FEKP.06.08-IZ.00-0004/23</t>
  </si>
  <si>
    <t>Przebudowa budynków oraz remont przy ul. M.Skłodowskiej-Curie 27/29 w Toruniu na potrzeby powstania Regionalnego Centrum Wsparcia i Opieki dla osób z niepełnosprawnością.</t>
  </si>
  <si>
    <t>Województwo Kujawsko-Pomorskie | Regionalny Ośrodek Polityki Społecznej w Toruniu</t>
  </si>
  <si>
    <t>FEKP.06.08-IZ.00-0005/23</t>
  </si>
  <si>
    <t>Doposażenie Dziennego Domu Pomocy w celu podniesienia standardu usług świadczonych dla osób starszych.</t>
  </si>
  <si>
    <t>Gmina - miasto Grudziądz | Dom Pomocy Społecznej w Grudziądzu</t>
  </si>
  <si>
    <t>FEKP.06.09-IZ.00-0001/24</t>
  </si>
  <si>
    <t>Rozbudowa Wojewódzkiego Szpitala dla Nerwowo i Psychicznie Chorych im. dr J. Bednarza w Świeciu o nową siedzibę Centrum Zdrowia Psychicznego</t>
  </si>
  <si>
    <t>Wojewódzki Szpital dla Nerwowo i Psychicznie Chorych im. dr J. Bednarza w Świeciu</t>
  </si>
  <si>
    <t>FEKP.06.09-IZ.00-133/24</t>
  </si>
  <si>
    <t>FEKP.06.09</t>
  </si>
  <si>
    <t>INWESTYCJE W INFRASTRUKTURĘ ZDROWOTNĄ</t>
  </si>
  <si>
    <t>FEKP.06.09-IZ.00-0001/25</t>
  </si>
  <si>
    <t>Modernizacja poradni oraz zakup sprzętu medycznego i wyposażenia Ambulatoryjnej Opieki Specjalistycznej Miejskiej Przychodni Specjalistycznej w Toruniu</t>
  </si>
  <si>
    <t>Miejska Przychodnia Specjalistyczna w Toruniu</t>
  </si>
  <si>
    <t>FEKP.06.09-IZ.00-159/24</t>
  </si>
  <si>
    <t>FEKP.06.09-IZ.00-0002/24</t>
  </si>
  <si>
    <t>Budowa budynku Centrum Zdrowia Psychicznego w Bydgoszczy wraz z zagospodarowaniem terenu</t>
  </si>
  <si>
    <t>WOJEWÓDZKA PRZYCHODNIA ZDROWIA PSYCHICZNEGO W BYDGOSZCZY</t>
  </si>
  <si>
    <t>FEKP.06.09-IZ.00-132/24</t>
  </si>
  <si>
    <t>FEKP.06.09-IZ.00-0002/25</t>
  </si>
  <si>
    <t>Zakup aparatu USG dla Poradni Ginekologiczno- Położniczej w MZOZ Sp. z o. o. we Włocławku w ramach programu Fundusze Europejskie dla Kujaw i Pomorza 2021-2027</t>
  </si>
  <si>
    <t>Miejski Zespół Opieki Zdrowotnej Spółka z o.o.</t>
  </si>
  <si>
    <t>FEKP.06.09-IZ.00-0003/24</t>
  </si>
  <si>
    <t>Podniesienie jakości usług zdrowotnych oraz zwiększenie dostępu do usług medycznych w Wojewódzkim Szpitalu Specjalistycznym im. błogosławionego Księdza Jerzego Popiełuszki we Włocławku – Faza II</t>
  </si>
  <si>
    <t>Wojewódzki Szpital Specjalistyczny im. bł. księdza Jerzego Popiełuszki we Włocławku | Kujawsko-Pomorskie Inwestycje Medyczne sp. z o.o.</t>
  </si>
  <si>
    <t>FEKP.06.09-IZ.00-136/24</t>
  </si>
  <si>
    <t>FEKP.06.09-IZ.00-0003/25</t>
  </si>
  <si>
    <t>Podniesienie jakości i dostępności usług medycznych poprzez modernizację oraz doposażenie Wojewódzkiej Przychodni Dermatologicznej i Chorób Zakaźnych</t>
  </si>
  <si>
    <t>Wojewódzki Szpital Obserwacyjno-Zakaźny im. dr Tadeusza Browicza</t>
  </si>
  <si>
    <t>FEKP.06.09-IZ.00-0004/24</t>
  </si>
  <si>
    <t>FEKP.06.09-IZ.00-161/24</t>
  </si>
  <si>
    <t>FEKP.06.09-IZ.00-0004/25</t>
  </si>
  <si>
    <t>Rozwój i zwiększenie dostępu do infrastruktury zdrowotnej w Samodzielnym Publicznym Zakładzie Opieki Zdrowotnej w Koronowie.</t>
  </si>
  <si>
    <t>SAMODZIELNY PUBLICZNY ZAKŁAD OPIEKI ZDROWOTNEJ</t>
  </si>
  <si>
    <t>FEKP.06.09-IZ.00-0005/24</t>
  </si>
  <si>
    <t>Zakup sprzętu medycznego dla Poradni Okulistycznej, Poradni Ginekologiczno - Położniczej oraz Pracowni Tomografii Komputerowej Wielospecjalistycznego Szpitala Miejskiego w Bydgoszczy</t>
  </si>
  <si>
    <t>Wielospecjalistyczny Szpital Miejski im. dr E. Warmińskiego SPZOZ</t>
  </si>
  <si>
    <t>FEKP.06.09-IZ.00-0005/25</t>
  </si>
  <si>
    <t>Adaptacja i modernizacja Centrum Medycznego Zachód w celu rozwoju opieki zdrowotnej w Bydgoszczy.</t>
  </si>
  <si>
    <t>Centrum Medyczne Zachód Sp. z o.o.</t>
  </si>
  <si>
    <t>FEKP.06.09-IZ.00-0006/24</t>
  </si>
  <si>
    <t>Poprawa jakości i dostępności do świadczeń zdrowotnych dla pacjentów z cukrzycą w ramach AOS poprzez wyposażenie Przychodni w nowoczesny sprzęt okulistyczny w eLMED spółka z ograniczoną odpowiedzialnością spółka komandytowa z/s w Toruniu</t>
  </si>
  <si>
    <t>eLMED spółka z ograniczoną odpowiedzialnością spółka komandytowa z/s w Toruniu</t>
  </si>
  <si>
    <t>FEKP.06.09-IZ.00-0006/25</t>
  </si>
  <si>
    <t>Zakup sprzętu medycznego do NZOZ Gąsawa Beata Szczęsna w ramach ambulatoryjnej opieki specjalistycznej</t>
  </si>
  <si>
    <t>Niepubliczny Zakład Opieki Zdrowotnej Gąsawa Beata Szczęsna</t>
  </si>
  <si>
    <t>FEKP.06.09-IZ.00-0007/24</t>
  </si>
  <si>
    <t>Dostępna przychodnia Przyjazna w Bydgoszczy</t>
  </si>
  <si>
    <t>Przyjazna- spółka z ograniczoną odpowiedzialnością</t>
  </si>
  <si>
    <t>FEKP.06.09-IZ.00-0007/25</t>
  </si>
  <si>
    <t>Modernizacja zaplecza medycznego NZOZ Stadmedica na potrzeby ambulatoryjnej opieki specjalistycznej (AOS) i leczenia "jednego dnia".</t>
  </si>
  <si>
    <t>Niepubliczny Zakład Opieki Zdrowotnej Stadmedica Sp. z o.o.</t>
  </si>
  <si>
    <t>FEKP.06.09-IZ.00-0008/25</t>
  </si>
  <si>
    <t>Zakup sprzętu dla Przychodni Lekarskich Hipokrates Sp. z o.o. celem rozwoju ambulatoryjnej opieki specjalistycznej (AOS) oraz rozwoju leczenia "jednego dnia".</t>
  </si>
  <si>
    <t>Przychodnie Lekarskie Hipokrates Spółka z o.o.</t>
  </si>
  <si>
    <t>FEKP.06.09-IZ.00-0009/25</t>
  </si>
  <si>
    <t>Rozwój ambulatoryjnej opieki specjalistycznej oraz leczenia jednego dnia w Szpitalu Eskulap w Osielsku</t>
  </si>
  <si>
    <t>ESKULAP BIS S.C. Ewa Molska Stanisław Molski</t>
  </si>
  <si>
    <t>FEKP.06.09-IZ.00-0010/25</t>
  </si>
  <si>
    <t>Rozwój ambulatoryjnej opieki specjalistycznej poprzez zakup sprzętu medycznego w "SANITAS" LEKARZE SPECJALIŚCI SPÓŁKA Z OGRANICZONĄ ODPOWIEDZIALNOŚCIĄ.</t>
  </si>
  <si>
    <t>"SANITAS" LEKARZE SPECJALIŚCI SPÓŁKA Z OGRANICZONĄ ODPOWIEDZIALNOŚCIĄ</t>
  </si>
  <si>
    <t>FEKP.06.09-IZ.00-0011/25</t>
  </si>
  <si>
    <t>Podniesienie jakości usług zdrowotnych oraz zwiększenie dostępu do usług medycznych w Wojewódzkim Szpitalu Specjalistycznym im. błogosławionego księdza Jerzego Popiełuszki we Włocławku poprzez rozwój Ambulatoryjnej Opieki Specjalistycznej</t>
  </si>
  <si>
    <t>Wojewódzki Szpital Specjalistyczny im. bł. księdza Jerzego Popiełuszki we Włocławku</t>
  </si>
  <si>
    <t>FEKP.06.09-IZ.00-0012/25</t>
  </si>
  <si>
    <t>Rozwój ambulatoryjnej opieki specjalistycznej w Przychodni Leśna w PROMEDICA GP Sp. z o.o. poprzez doposażenie sali diagnostyczno-zabiegowej w celu rozszerzenia świadczeń Poradni Urologicznej i Poradni Ginekologiczno-Położniczej oraz zakup sprzętu na rzecz Poradni Okulistycznej.</t>
  </si>
  <si>
    <t>Promedica GP sp. z o.o</t>
  </si>
  <si>
    <t>FEKP.06.09-IZ.00-0013/25</t>
  </si>
  <si>
    <t>Zwiększenie dostępności do poradni okulistycznej poprzez zakup OCT</t>
  </si>
  <si>
    <t>Novamed Sp. z o.o.</t>
  </si>
  <si>
    <t>FEKP.06.09-IZ.00-0014/25</t>
  </si>
  <si>
    <t>Inwestycja w infrastrukturę i wyroby medyczne dla rozwoju Ambulatoryjnej Opieki Specjalistycznej w Świeciu, zgodnie z Wojewódzkim Planem Transformacji dla Województwa Kujawsko-Pomorskiego</t>
  </si>
  <si>
    <t>NOWY SZPITAL SPÓŁKA Z OGRANICZONĄ ODPOWIEDZIALNOŚCIĄ</t>
  </si>
  <si>
    <t>FEKP.06.09-IZ.00-0015/25</t>
  </si>
  <si>
    <t>Rozwój Ambulatoryjnej Opieki Specjalistycznej oraz leczenia "jednego dnia" w Ośrodku Okulistycznym Oculomedica Sp. z o.o. poprzez zakup nowoczesnego sprzętu medycznego.</t>
  </si>
  <si>
    <t>Oculomedica Spółka Z Ograniczoną Odpowiedzialnością</t>
  </si>
  <si>
    <t>FEKP.06.09-IZ.00-0016/25</t>
  </si>
  <si>
    <t>Revitalna Przyszłość</t>
  </si>
  <si>
    <t>MONASTI Rafał Drączkowski</t>
  </si>
  <si>
    <t>FEKP.06.09-IZ.00-0017/25</t>
  </si>
  <si>
    <t>Poprawa diagnostyki i leczenia kamicy nerkowej poprzez rozszerzenie zaplecza medycznego Powiatowego Centrum Zdrowia - SPZPS we Włocławku na potrzeby ambulatoryjnej opieki specjalistycznej (AOS)</t>
  </si>
  <si>
    <t>POWIATOWE CENTRUM ZDROWIA - SAMODZIELNY PUBLICZNY ZESPÓŁ PRZYCHODNI SPECJALISTYCZNYCH</t>
  </si>
  <si>
    <t>FEKP.06.09-IZ.00-0018/25</t>
  </si>
  <si>
    <t>Poprawa diagnostyki i leczenia w zakresie okulistyki, dermatologii oraz urologii poprzez zakup nowoczesnego sprzętu medycznego dla ambulatoryjnej opieki specjalistycznej (AOS) w Powiatowym Centrum Zdrowia – SPZPS we Włocławku.</t>
  </si>
  <si>
    <t>FEKP.06.11-IZ.00-0001/24</t>
  </si>
  <si>
    <t>Wsparcie opieki nad zabytkami Województwa Kujawsko-Pomorskiego w 2024 roku</t>
  </si>
  <si>
    <t>Województwo Kujawsko-Pomorskie (Departament Kultury i Dziedzictwa Narodowego) | Klasztor Karmelitów Bosych w Zamartem | Klasztor OO. Bernardynów w Skępem | Klasztor OO. Karmelitów w Oborach | Klasztor OO. Karmelitów w Trutowie | Klasztor Zakonu Braci Mniejszych Konwentualnych (OO. Franciszkanie) w Radziejowie | Parafia Ewangelicko-Augsburska we Włocławku | Parafia Prawosławna p.w. św. Aleksandra w Aleksandrowie Kujawskim | Parafia Prawosławna p.w. św. Mikołaja we Włocławku | Parafia Rzymskokatolicka p.w. Matki Bożej Królowej Polski we Włókach | Parafia Rzymskokatolicka p.w. Matki Bożej Śnieżnej w Srebrnikach | Parafia Rzymskokatolicka p.w. Matki Bożej Zwycięskiej w Toruniu | Parafia Rzymskokatolicka p.w. Miłosierdzia Bożego w Bydgoszczy | Parafia Rzymskokatolicka p.w. Najświętszego Serca Pana Jezusa w Bydgoszczy | Parafia Rzymskokatolicka p.w. Najświętszego Serca Pana Jezusa w Gniewkowie | Parafia Rzymskokatolicka p.w. Najświętszego Serca Pana Jezusa w Lubieniu Kujawskim | Parafia Rzymskokatolicka p.w. Narodzenia NMP w Kiełbasinie | Parafia Rzymskokatolicka p.w. Narodzenia NMP w Strzelcach | Parafia Rzymskokatolicka p.w. Narodzenia NMP w Wenecji | Parafia Rzymskokatolicka p.w. Narodzenia NMP w Żernikach | Parafia Rzymskokatolicka p.w. Niepokalanego Serca Maryi w Warlubiu | Parafia Rzymskokatolicka p.w. Opatrzności Bożej w Toruniu | Parafia Rzymskokatolicka p.w. Opieki Matki Bożej w Osięcinach | Parafia Rzymskokatolicka p.w. Podwyższenia Krzyża Świętego w Górsku | Parafia Rzymskokatolicka p.w. Podwyższenia Krzyża Świętego w Grochowalsku | Parafia Rzymskokatolicka p.w. Podwyższenia Krzyża Świętego w Lisewie | Parafia Rzymskokatolicka p.w. Podwyższenia Krzyża Świętego w Przecznie | Parafia Rzymskokatolicka p.w. Podwyższenia Krzyża Świętego w Rogowie | Parafia Rzymskokatolicka p.w. Przemienienia Pańskiego w Wieńcu | Parafia Rzymskokatolicka p.w. śś. Apostołów Piotra i Pawła w Ciechocinku | Parafia Rzymskokatolicka p.w. śś. Apostołów Piotra i Pawła w Dębowej Łące | Parafia Rzymskokatolicka p.w. śś. Apostołów Piotra i Pawła w Kamieniu Krajeńskim | Parafia Rzymskokatolicka p.w. śś. Apostołów Piotra i Pawła w Lembargu | Parafia Rzymskokatolicka p.w. śś. Apostołów Piotra i Pawła w Tucznie | Parafia Rzymskokatolicka p.w. śś. Apostołów Piotra i Pawła w Wylatowie | Parafia Rzymskokatolicka p.w. śś. Apostołów Piotra i Pawła w Zieleniu | Parafia Rzymskokatolicka p.w. śś. Apostołów Szymona i Judy Tadeusza w Wąbrzeźnie | Parafia Rzymskokatolicka p.w. śś. Marcina i Mikołaja w Bydgoszczy | Parafia Rzymskokatolicka p.w. śś. Mikołaja Biskupa, Stanisława Biskupa i Męczennika i Jana Chrzciciela w Ostromecku | Parafia Rzymskokatolicka p.w. śś. Wojciecha i Katarzyny w Boluminku | Parafia Rzymskokatolicka p.w. św. Andrzeja Boboli w Sicienku | Parafia Rzymskokatolicka p.w. św. Anny w Kościeszkach | Parafia Rzymskokatolicka p.w. św. Anny w Radzyniu Chełmińskim | Parafia Rzymskokatolicka p.w. św. Antoniego z Padwy w Bydgoszczy | Parafia Rzymskokatolicka p.w. św. Barbary w Świętem | Parafia Rzymskokatolicka p.w. św. Bartłomieja Apostoła w Bronisławiu | Parafia Rzymskokatolicka p.w. św. Bartłomieja Apostoła w Wabczu | Parafia Rzymskokatolicka p.w. św. Bartłomieja Apostoła w Wielkim Komorsku | Parafia Rzymskokatolicka p.w. św. Bartłomieja w Rogowie | Parafia Rzymskokatolicka p.w. św. Dominika w Chodczu | Parafia Rzymskokatolicka p.w. św. Floriana w Żninie | Parafia Rzymskokatolicka p.w. św. Hieronima w Raciążku | Parafia Rzymskokatolicka p.w. św. Jadwigi Śląskiej w Nieszawie | Parafia Rzymskokatolicka p.w. św. Jadwigi Śląskiej w Byczynie | Parafia Rzymskokatolicka p.w. św. Jakuba Apostoła w Chełmicy Dużej | Parafia Rzymskokatolicka p.w. św. Jakuba Apostoła w Piotrkowie Kujawskim | Parafia Rzymskokatolicka p.w. św Jakuba Apostoła w Toruniu | Parafia Rzymskokatolicka p.w. św. Jakuba w Wielkim Lubieniu | Parafia Rzymskokatolicka p.w. św. Jakuba Większego w Barcinie | Parafia Rzymskokatolicka p.w. św. Jana C</t>
  </si>
  <si>
    <t>FEKP.06.11-IZ.00-129/24</t>
  </si>
  <si>
    <t>FEKP.06.11</t>
  </si>
  <si>
    <t>RESTAURACJA I ADAPTACJA OBIEKTÓW DZIEDZICTWA KULTUROWEGO I NATURALNEGO</t>
  </si>
  <si>
    <t>FEKP.06.12-IZ.00-0001/23</t>
  </si>
  <si>
    <t>Młyn Energii – dostosowanie obiektu Młyna Górnego w Grudziądzu do funkcji kulturalno-edukacyjnych</t>
  </si>
  <si>
    <t>Kujawsko-Pomorskie Centrum Edukacji i Innowacji w Toruniu</t>
  </si>
  <si>
    <t>FEKP.06.12-IZ.00-015/23</t>
  </si>
  <si>
    <t>FEKP.06.12</t>
  </si>
  <si>
    <t>WSPARCIE INSTYTUCJI KULTURY</t>
  </si>
  <si>
    <t>FEKP.06.12-IZ.00-0001/24</t>
  </si>
  <si>
    <t>"Droga do Nowoczesności"- modernizacja i rewitalizacja zabytków oraz wdrożenie nowej oferty kulturalnej Wojewódzkiej i Miejskiej Biblioteki Publicznej w Bydgoszczy</t>
  </si>
  <si>
    <t>Wojewódzka i Miejska Biblioteka Publiczna im. dr. Witolda Bełzy w Bydgoszcz</t>
  </si>
  <si>
    <t>FEKP.06.12-IZ.00-100/24</t>
  </si>
  <si>
    <t>FEKP.06.12-IZ.00-0002/24</t>
  </si>
  <si>
    <t>„Muzeum Ziemiaństwa im. Rodziny Sczanieckich” w Nawrze</t>
  </si>
  <si>
    <t>FEKP.06.12-IZ.00-049/23</t>
  </si>
  <si>
    <t>FEKP.06.13-IZ.00-0001/23</t>
  </si>
  <si>
    <t>Budowa przedszkola wraz z wyodrębnieniem oddziału żłobka w miejscowości Warlubie</t>
  </si>
  <si>
    <t>Gmina Warlubie</t>
  </si>
  <si>
    <t>FEKP.06.13-IZ.00-029/23</t>
  </si>
  <si>
    <t>FEKP.06.13</t>
  </si>
  <si>
    <t>INWESTYCJE W INFRASTRUKTURĘ PRZEDSZKOLNĄ OPPT</t>
  </si>
  <si>
    <t>FEKP.06.13-IZ.00-0001/24</t>
  </si>
  <si>
    <t>Utworzenie oddziału przedszkolnego w Małkach</t>
  </si>
  <si>
    <t>FEKP.06.13-IZ.00-0002/23</t>
  </si>
  <si>
    <t>Rozbudowa szkoły w Gródku o oddział przedszkolny wraz z zagospodarowaniem terenu</t>
  </si>
  <si>
    <t>Gmina Drzycim</t>
  </si>
  <si>
    <t>FEKP.06.14-IZ.00-0001/24</t>
  </si>
  <si>
    <t>Zapewnienie dostępności lipnowskich szkół podstawowych dla osób ze specjalnymi potrzebami edukacyjnymi w tym budowa bieżni tartanowej, stanowiącej edukacyjną bazę sportową</t>
  </si>
  <si>
    <t>FEKP.06.14-IZ.00-048/23</t>
  </si>
  <si>
    <t>FEKP.06.14</t>
  </si>
  <si>
    <t>INWESTYCJE W ZAKRESIE DOSTĘPNOŚCI SZKÓŁ I PLACÓWEK, W TYM EDUKACYJNA BAZA SPORTOWA OPPT</t>
  </si>
  <si>
    <t>FEKP.06.15-IZ.00-0001/24</t>
  </si>
  <si>
    <t>Doposażenie nowego budynku szkoły muzycznej wraz z salą koncertową w Lipnie</t>
  </si>
  <si>
    <t>FEKP.06.15-IZ.00-066/23</t>
  </si>
  <si>
    <t>FEKP.06.15</t>
  </si>
  <si>
    <t>INWESTYCJE W INFRASTRUKTURĘ KSZTAŁCENIA ZAWODOWEGO OPPT</t>
  </si>
  <si>
    <t>FEKP.07.01-IZ.00-0001/24</t>
  </si>
  <si>
    <t>Przełamywanie stereotypów związanych z płcią</t>
  </si>
  <si>
    <t>Stowarzyszenie Lokalna Grupa Działania Miasta Brodnicy</t>
  </si>
  <si>
    <t>FEKP.07.01-IZ.00-102/24</t>
  </si>
  <si>
    <t>FUNDUSZE EUROPEJSKIE NA ROZWÓJ LOKALNY</t>
  </si>
  <si>
    <t>FEKP.07.00</t>
  </si>
  <si>
    <t>FEKP.07.01</t>
  </si>
  <si>
    <t>PRZEŁAMYWANIE STEREOTYPÓW ZWIĄZANYCH Z PŁCIĄ</t>
  </si>
  <si>
    <t>EFS+</t>
  </si>
  <si>
    <t>FEKP.07.01-IZ.00-0002/24</t>
  </si>
  <si>
    <t>Równość szans kobiet i meżczyzn</t>
  </si>
  <si>
    <t>STOWARZYSZENIE LOKALNA GRUPA DZIAŁANIA MIASTO WŁOCŁAWEK</t>
  </si>
  <si>
    <t>FEKP.07.01-IZ.00-0003/24</t>
  </si>
  <si>
    <t>Przełamywanie stereotypów związanych z płcią na obszarze działania Stowarzyszenia NASZA KRAJNA.</t>
  </si>
  <si>
    <t>Stowarzyszenie NASZA KRAJNA</t>
  </si>
  <si>
    <t>FEKP.07.01-IZ.00-0004/24</t>
  </si>
  <si>
    <t>Równe szanse dla mieszkańców LSR Ziemi Gotyku</t>
  </si>
  <si>
    <t>Lokalna Grupa Działania Ziemia Gotyku</t>
  </si>
  <si>
    <t>FEKP.07.01-IZ.00-0005/24</t>
  </si>
  <si>
    <t>Wspieranie równości szans kobiet i mężczyzn</t>
  </si>
  <si>
    <t>Stowarzyszenie Lokalna Grupa Działania Chełmno</t>
  </si>
  <si>
    <t>FEKP.07.01-IZ.00-0006/24</t>
  </si>
  <si>
    <t>Równać szanse</t>
  </si>
  <si>
    <t>Stowarzyszenie Lokalna Grupa Działania Ziemia Wąbrzeska</t>
  </si>
  <si>
    <t>FEKP.07.01-IZ.00-0007/24</t>
  </si>
  <si>
    <t>Działania na rzecz przełamywania stereotypów związanych z płcią</t>
  </si>
  <si>
    <t>LOKALNA GRUPA DZIAŁANIA "TRZY DOLINY"</t>
  </si>
  <si>
    <t>FEKP.07.01-IZ.00-0008/24</t>
  </si>
  <si>
    <t>Świadomość równości szans i niedyskryminacji w powiecie świeckim</t>
  </si>
  <si>
    <t>Lokalna Grupa Działania "Gminy Powiatu Świeckiego"</t>
  </si>
  <si>
    <t>FEKP.07.01-IZ.00-0009/24</t>
  </si>
  <si>
    <t>Wsparcie na rzecz przełamywania stereotypów związanych z płcią</t>
  </si>
  <si>
    <t>Lokalna Grupa Działania ,,Podgrodzie Toruńskie"</t>
  </si>
  <si>
    <t>FEKP.07.01-IZ.00-0010/24</t>
  </si>
  <si>
    <t>RÓWNOPRAWNI W PRACY</t>
  </si>
  <si>
    <t>STOWARZYSZENIE LOKALNA GRUPA DZIAŁANIA CZARNOZIEM NA SOLI</t>
  </si>
  <si>
    <t>FEKP.07.01-IZ.00-0011/24</t>
  </si>
  <si>
    <t>Przełamywanie stereotypów związanych z płcią LGD „Dwie Rzeki”</t>
  </si>
  <si>
    <t>Stowarzyszenie Bydgoska Lokalna Grupa Działania "Dwie Rzeki"</t>
  </si>
  <si>
    <t>FEKP.07.01-IZ.00-0012/24</t>
  </si>
  <si>
    <t>Dolina Równych Szans</t>
  </si>
  <si>
    <t>Stowarzyszenie "Partnerstwo dla Krajny i Pałuk"</t>
  </si>
  <si>
    <t>FEKP.07.01-IZ.00-0013/24</t>
  </si>
  <si>
    <t>DYCHT RÓWNI - wsparcie w zakresie równości kobiet i mężczyzn na obszarze Partnerstwa "Lokalna Grupa Działania "Bory Tucholskie"</t>
  </si>
  <si>
    <t>Partnerstwo "Lokalna Grupa Działania Bory Tucholskie"</t>
  </si>
  <si>
    <t>FEKP.07.01-IZ.00-0014/24</t>
  </si>
  <si>
    <t>Stowarzyszenie Lokalna Grupa Działania Inowrocław</t>
  </si>
  <si>
    <t>FEKP.07.01-IZ.00-0015/24</t>
  </si>
  <si>
    <t>Wsparcie w zakresie równości kobiet i mężczyzn</t>
  </si>
  <si>
    <t>Stowarzyszenie ,,Partnerstwo dla Ziemi Kujawskiej"</t>
  </si>
  <si>
    <t>FEKP.07.01-IZ.00-0016/24</t>
  </si>
  <si>
    <t>Edukacja i aktywizacja osób dorosłych z obszaru Miasta Torunia</t>
  </si>
  <si>
    <t>Stowarzyszenie Lokalna Grupa Działania "Dla Miasta Torunia"</t>
  </si>
  <si>
    <t>FEKP.07.01-IZ.00-0017/24</t>
  </si>
  <si>
    <t>Aktywne kobiety na obszarze LGD "Vistula-Terra Culmensis"</t>
  </si>
  <si>
    <t>Lokalna Grupa Działania "Vistula-Terra Culmensis-Rozwój przez Tradycję"</t>
  </si>
  <si>
    <t>FEKP.07.01-IZ.00-0018/24</t>
  </si>
  <si>
    <t>Wspieranie równości szans kobiet i mężczyzn na rynku pracy, w życiu rodzinnym i społecznym, na obszarze objętym LSR</t>
  </si>
  <si>
    <t>STOWARZYSZENIE LOKALNA GRUPA DZIAŁANIA "GRUDZIĄDZKI SPICHLERZ"</t>
  </si>
  <si>
    <t>FEKP.07.02-IZ.00-0001/24</t>
  </si>
  <si>
    <t>Wsparcie dzieci i młodzieży w ramach klubów młodzieżowych</t>
  </si>
  <si>
    <t>FEKP.07.02-IZ.00-103/24</t>
  </si>
  <si>
    <t>FEKP.07.02</t>
  </si>
  <si>
    <t>WSPARCIE DZIECI I MŁODZIEŻY POZA EDUKACJĄ FORMALNĄ</t>
  </si>
  <si>
    <t>FEKP.07.02-IZ.00-0002/24</t>
  </si>
  <si>
    <t>Wsparcie dzieci i młodzieży w ramach klubów młodzieżowych LGD „Dwie Rzeki”</t>
  </si>
  <si>
    <t>FEKP.07.02-IZ.00-0003/24</t>
  </si>
  <si>
    <t>Młody człowiek najlepszą inwestycją</t>
  </si>
  <si>
    <t>FEKP.07.02-IZ.00-0004/24</t>
  </si>
  <si>
    <t>Stowarzyszenie Lokalna Grupa Działania Dorzecza Zgłowiączki</t>
  </si>
  <si>
    <t>FEKP.07.02-IZ.00-0005/24</t>
  </si>
  <si>
    <t>Poprawa dostępności do różnorodnych form aktywności i edukacji pozaszkolnej dla osób młodych od 6 do 24 roku życia</t>
  </si>
  <si>
    <t>"STOWARZYSZENIE LOKALNA GRUPA DZIAŁANIA GMIN DOBRZYŃSKICH REGION PÓŁNOC"</t>
  </si>
  <si>
    <t>FEKP.07.02-IZ.00-0006/24</t>
  </si>
  <si>
    <t>Wsparcie dzieci i młodzieży z obszaru działania Stowarzyszenia NASZA KRAJNA</t>
  </si>
  <si>
    <t>FEKP.07.02-IZ.00-0007/24</t>
  </si>
  <si>
    <t>Wsparcie dzieci i młodzieży na Pojezierzu Brodnickim</t>
  </si>
  <si>
    <t>Stowarzyszenie "Lokalna Grupa Działania Pojezierze Brodnickie"</t>
  </si>
  <si>
    <t>FEKP.07.02-IZ.00-0008/24</t>
  </si>
  <si>
    <t>Aktywizacja dzieci i młodzieży w powiecie świeckim</t>
  </si>
  <si>
    <t>FEKP.07.02-IZ.00-0009/24</t>
  </si>
  <si>
    <t>Młodzi z LGD!</t>
  </si>
  <si>
    <t>Lokalna Grupa Działania Pałuki - Wspólna Sprawa</t>
  </si>
  <si>
    <t>FEKP.07.02-IZ.00-0010/24</t>
  </si>
  <si>
    <t>FEKP.07.02-IZ.00-0011/24</t>
  </si>
  <si>
    <t>FEKP.07.02-IZ.00-0012/24</t>
  </si>
  <si>
    <t>TRZY DOLINY Z MŁODYMI</t>
  </si>
  <si>
    <t>FEKP.07.02-IZ.00-0013/24</t>
  </si>
  <si>
    <t>FEKP.07.02-IZ.00-0014/24</t>
  </si>
  <si>
    <t>Aktywni młodzi w centrum Ziemi Gotyku</t>
  </si>
  <si>
    <t>FEKP.07.02-IZ.00-0015/24</t>
  </si>
  <si>
    <t>Wsparcie edukacji dzieci i młodzieży</t>
  </si>
  <si>
    <t>FEKP.07.02-IZ.00-0016/24</t>
  </si>
  <si>
    <t>Takie będą Kujawy jakie ich młodzieży chowanie</t>
  </si>
  <si>
    <t>FEKP.07.02-IZ.00-0017/24</t>
  </si>
  <si>
    <t>Edukacyjne kluby młodzieżowe dla dzieci i młodzieży na obszarze działania LGD "Vistula-Terra Culmensis"</t>
  </si>
  <si>
    <t>FEKP.07.02-IZ.00-0018/24</t>
  </si>
  <si>
    <t>Kluby młodzieżowe w Powiecie Radziejowskim</t>
  </si>
  <si>
    <t>Lokalna Grupa Działania "Razem dla Powiatu Radziejowskiego"</t>
  </si>
  <si>
    <t>FEKP.07.02-IZ.00-0019/24</t>
  </si>
  <si>
    <t>"Nasze gzuby" - wsparcie dla dzieci i młodzieży z obszaru Partnerstwa "LGD Bory Tucholskie"</t>
  </si>
  <si>
    <t>FEKP.07.02-IZ.00-0020/24</t>
  </si>
  <si>
    <t>Tworzenie i wspieranie Klubów Młodzieżowych</t>
  </si>
  <si>
    <t>Stowarzyszenie Lokalna Grupa Działania "Grudziądzki Spichlerz"</t>
  </si>
  <si>
    <t>FEKP.07.02-IZ.00-0021/24</t>
  </si>
  <si>
    <t>Młodzi w Dolinie Noteci</t>
  </si>
  <si>
    <t>FEKP.07.02-IZ.00-0022/24</t>
  </si>
  <si>
    <t>Wsparcie dzieci i młodzieży w formie klubów młodzieżowych</t>
  </si>
  <si>
    <t>Stowarzyszenie Lokalna Grupa Działania Gmin Dobrzyńskich Region Południe</t>
  </si>
  <si>
    <t>FEKP.07.02-IZ.00-0023/24</t>
  </si>
  <si>
    <t>Wspieranie aktywnego włączenia społecznego - aktywizacja dzieci i młodzieży poprzez utworzenie klubów młodzieżowych w ramach Lokalnej Strategii Rozwoju Lokalnej Grupy Działania "Dolina Drwęcy"</t>
  </si>
  <si>
    <t>Stowarzyszenie Lokalna Grupa Działania "Dolina Drwęcy"</t>
  </si>
  <si>
    <t>FEKP.07.02-IZ.00-0024/24</t>
  </si>
  <si>
    <t>Wsparcie i edukacja dzieci i młodzieży z obszaru LSR Lokalnej Grupy Działania ,,Podgrodzie Toruńskie"</t>
  </si>
  <si>
    <t>FEKP.07.02-IZ.00-0025/24</t>
  </si>
  <si>
    <t>Młodzi Kreatywni i Aktywni</t>
  </si>
  <si>
    <t>Stowarzyszenie Lokalna Grupa Działania Sąsiedzi wokół Szlaku Piastowskiego</t>
  </si>
  <si>
    <t>FEKP.07.02-IZ.00-0026/24</t>
  </si>
  <si>
    <t>Wsparcie dzieci i młodzieży poza edukacją formalną</t>
  </si>
  <si>
    <t>Lokalna Grupa Działania "Zakole Dolnej Wisły"</t>
  </si>
  <si>
    <t>FEKP.07.02-IZ.00-0027/24</t>
  </si>
  <si>
    <t>Wsparcie i edukacja dzieci i młodzieży z obszaru LSR dla Miasta Torunia</t>
  </si>
  <si>
    <t>FEKP.07.02-IZ.00-0028/24</t>
  </si>
  <si>
    <t>FEKP.07.03-IZ.00-0001/24</t>
  </si>
  <si>
    <t>Aktywizacja edukacyjna osób dorosłych w ramach LOWE</t>
  </si>
  <si>
    <t>FEKP.07.03-IZ.00-104/24</t>
  </si>
  <si>
    <t>FEKP.07.03</t>
  </si>
  <si>
    <t>AKTYWIZACJA EDUKACYJNA OSÓB DOROSŁYCH</t>
  </si>
  <si>
    <t>FEKP.07.03-IZ.00-0002/24</t>
  </si>
  <si>
    <t>Lokalne Ośrodki Wiedzy i Edukacji</t>
  </si>
  <si>
    <t>FEKP.07.03-IZ.00-0003/24</t>
  </si>
  <si>
    <t>Aktywizacja edukacyjna osób dorosłych</t>
  </si>
  <si>
    <t>FEKP.07.03-IZ.00-0004/24</t>
  </si>
  <si>
    <t>Lokalne Ośrodki Wiedzy i Edukacji Ziemi Gotyku</t>
  </si>
  <si>
    <t>FEKP.07.03-IZ.00-0005/24</t>
  </si>
  <si>
    <t>Aktywizacja edukacyjna osób dorosłych LGD „Dwie Rzeki”</t>
  </si>
  <si>
    <t>FEKP.07.03-IZ.00-0006/24</t>
  </si>
  <si>
    <t>LOWE W TRZECH DOLINACH</t>
  </si>
  <si>
    <t>FEKP.07.03-IZ.00-0007/24</t>
  </si>
  <si>
    <t>Lokalne Ośrodki Wiedzy i Edukacji na terenie LGD</t>
  </si>
  <si>
    <t>FEKP.07.03-IZ.00-0008/24</t>
  </si>
  <si>
    <t>LOWE Aktywizacja edukacyjna osób dorosłych</t>
  </si>
  <si>
    <t>FEKP.07.03-IZ.00-0009/24</t>
  </si>
  <si>
    <t>LOWE dla obszaru Miasta Torunia</t>
  </si>
  <si>
    <t>FEKP.07.03-IZ.00-0010/24</t>
  </si>
  <si>
    <t>Borowiackie LOWE- kształcenie osób dorosłych na terenie Partnerstwa "Lokalna Grupa Działania Bory Tucholskie"</t>
  </si>
  <si>
    <t>FEKP.07.03-IZ.00-0011/24</t>
  </si>
  <si>
    <t>LOWE - aktywizacja edukacyjna osób dorosłych</t>
  </si>
  <si>
    <t>FEKP.07.03-IZ.00-0012/24</t>
  </si>
  <si>
    <t>Lokalne Ośrodki Wiedzy i Edukacji w powiecie świeckim</t>
  </si>
  <si>
    <t>FEKP.07.03-IZ.00-0013/24</t>
  </si>
  <si>
    <t>LOWE - CZŁOWIEK UCZY SIĘ PRZEZ CAŁE ŻYCIE</t>
  </si>
  <si>
    <t>FEKP.07.03-IZ.00-0014/24</t>
  </si>
  <si>
    <t>LOWE w Dolinie Noteci</t>
  </si>
  <si>
    <t>FEKP.07.03-IZ.00-0015/24</t>
  </si>
  <si>
    <t>FEKP.07.04-IZ.00-0001/24</t>
  </si>
  <si>
    <t>Integracja i aktywizacja Seniorów w ramach Klubów Seniora</t>
  </si>
  <si>
    <t>FEKP.07.04-IZ.00-105/24</t>
  </si>
  <si>
    <t>FEKP.07.04</t>
  </si>
  <si>
    <t>WSPIERANIE INTEGRACJI SPOŁECZNEJ</t>
  </si>
  <si>
    <t>FEKP.07.04-IZ.00-0002/24</t>
  </si>
  <si>
    <t>Aktywizacja i włączenie społeczne seniorów</t>
  </si>
  <si>
    <t>FEKP.07.04-IZ.00-0003/24</t>
  </si>
  <si>
    <t>Aktywność społeczna Seniorów</t>
  </si>
  <si>
    <t>FEKP.07.04-IZ.00-0004/24</t>
  </si>
  <si>
    <t>Integracja i aktywizacja seniorów z obszaru Miasta Torunia</t>
  </si>
  <si>
    <t>FEKP.07.04-IZ.00-0005/24</t>
  </si>
  <si>
    <t>Srebrna Dolina Noteci</t>
  </si>
  <si>
    <t>FEKP.07.04-IZ.00-0006/24</t>
  </si>
  <si>
    <t>Wspieranie aktywnego włączenia społecznego - aktywizacja seniorów poprzez utworzenie klubów seniora w ramach Lokalnej Strategii Rozwoju Lokalnej Grupy Działania "Dolina Drwęcy"</t>
  </si>
  <si>
    <t>FEKP.07.04-IZ.00-0007/24</t>
  </si>
  <si>
    <t>Seniorzy w akcji na Ziemi Gotyku</t>
  </si>
  <si>
    <t>FEKP.07.04-IZ.00-0008/24</t>
  </si>
  <si>
    <t>Wsparcie działań na rzecz integracji seniorów z obszaru LSR Lokalnej Grupy Działania ,,Podgrodzie Toruńskie"</t>
  </si>
  <si>
    <t>FEKP.07.04-IZ.00-0009/24</t>
  </si>
  <si>
    <t>Aktywizacja i włączenie społeczne seniorów na obszarze działania LGD "Vistula-Terra Culmensis"</t>
  </si>
  <si>
    <t>FEKP.07.04-IZ.00-0010/24</t>
  </si>
  <si>
    <t>Wsparcie integracji społecznej seniorów</t>
  </si>
  <si>
    <t>FEKP.07.04-IZ.00-0011/24</t>
  </si>
  <si>
    <t>"Jesień w Borach" - wsparcie dla seniorów z obszaru Partnerstwa "LGD Bory Tucholskie"</t>
  </si>
  <si>
    <t>FEKP.07.04-IZ.00-0012/24</t>
  </si>
  <si>
    <t>FEKP.07.04-IZ.00-0013/24</t>
  </si>
  <si>
    <t>Młodzi duchem z LGD!</t>
  </si>
  <si>
    <t>FEKP.07.04-IZ.00-0014/24</t>
  </si>
  <si>
    <t>Wspieranie integracji społecznej seniorów</t>
  </si>
  <si>
    <t>FEKP.07.04-IZ.00-0015/24</t>
  </si>
  <si>
    <t>Wsparcie seniorów z obszaru działania Stowarzyszenia NASZA KRAJNA</t>
  </si>
  <si>
    <t>FEKP.07.04-IZ.00-0016/24</t>
  </si>
  <si>
    <t>Region aktywnych seniorów</t>
  </si>
  <si>
    <t>FEKP.07.04-IZ.00-0017/24</t>
  </si>
  <si>
    <t>TRZY DOLINY Z SENIORAMI</t>
  </si>
  <si>
    <t>FEKP.07.04-IZ.00-0018/24</t>
  </si>
  <si>
    <t>Aktywni seniorzy w powiecie świeckim</t>
  </si>
  <si>
    <t>FEKP.07.04-IZ.00-0019/24</t>
  </si>
  <si>
    <t>Aktywni seniorzy w Powiecie Radziejowskim</t>
  </si>
  <si>
    <t>FEKP.07.04-IZ.00-0020/24</t>
  </si>
  <si>
    <t>ZŁOTY WIEK</t>
  </si>
  <si>
    <t>FEKP.07.04-IZ.00-0021/24</t>
  </si>
  <si>
    <t>Wsparcie seniorów</t>
  </si>
  <si>
    <t>FEKP.07.04-IZ.00-0022/24</t>
  </si>
  <si>
    <t>Poprawa dostępu do działań aktywizujących i integracyjnych na rzecz włączenia społecznego seniorów (osób, które ukończyły 60 rok życia) z obszaru LSR</t>
  </si>
  <si>
    <t>FEKP.07.04-IZ.00-0023/24</t>
  </si>
  <si>
    <t>Działania na rzecz integracji seniorów.</t>
  </si>
  <si>
    <t>STOWARZYSZENIE "LOKALNA GRUPA DZIAŁANIA POJEZIERZE BRODNICKIE"</t>
  </si>
  <si>
    <t>FEKP.07.04-IZ.00-0024/24</t>
  </si>
  <si>
    <t>Wspieranie integracji społecznej LGD „Dwie Rzeki”</t>
  </si>
  <si>
    <t>FEKP.07.04-IZ.00-0025/24</t>
  </si>
  <si>
    <t>Kluby seniora - wspieranie integracji społecznej</t>
  </si>
  <si>
    <t>FEKP.07.04-IZ.00-0026/24</t>
  </si>
  <si>
    <t>Czas na życie!</t>
  </si>
  <si>
    <t>FEKP.07.04-IZ.00-0027/24</t>
  </si>
  <si>
    <t>Wspieranie integracji społecznej seniorów w LGD Gmin Dobrzyńskich Region Południe</t>
  </si>
  <si>
    <t>FEKP.08.01-IP.01-0001/23</t>
  </si>
  <si>
    <t>Podniesienie aktywności zawodowej klientów publicznych służb zatrudnienia – PUP w Wąbrzeźnie (I)</t>
  </si>
  <si>
    <t>Powiat Wąbrzeski/Powiatowy Urząd Pracy w Wąbrzeźnie</t>
  </si>
  <si>
    <t>FEKP.08.01-IP.01-001/23</t>
  </si>
  <si>
    <t>FUNDUSZE EUROPEJSKIE NA WSPARCIE W OBSZARZE RYNKU PRACY, EDUKACJI I WŁĄCZENIA SPOŁECZNEGO</t>
  </si>
  <si>
    <t>FEKP.08.00</t>
  </si>
  <si>
    <t>FEKP.08.01</t>
  </si>
  <si>
    <t>PODNIESIENIE AKTYWNOŚCI ZAWODOWEJ KLIENTÓW PUBLICZNYCH SŁUŻB ZATRUDNIENIA</t>
  </si>
  <si>
    <t>FEKP.08.01-IP.01-0001/24</t>
  </si>
  <si>
    <t>Podniesienie aktywności zawodowej klientów publicznych służb zatrudnienia - PUP w Żninie (II)</t>
  </si>
  <si>
    <t>Powiat Żniński/Powiatowy Urząd Pracy w Żninie</t>
  </si>
  <si>
    <t>FEKP.08.01-IP.01-002/24</t>
  </si>
  <si>
    <t>FEKP.08.01-IP.01-0002/23</t>
  </si>
  <si>
    <t>Podniesienie aktywności zawodowej klientów publicznych służb zatrudnienia – PUP dla Powiatu Toruńskiego w Toruniu (I)</t>
  </si>
  <si>
    <t>Powiat Toruński/Powiatowy Urząd Pracy dla Powiatu Toruńskiego w Toruniu</t>
  </si>
  <si>
    <t>FEKP.08.01-IP.01-0002/24</t>
  </si>
  <si>
    <t>Podniesienie aktywności zawodowej klientów publicznych służb zatrudnienia – PUP w Wąbrzeźnie (II)</t>
  </si>
  <si>
    <t>FEKP.08.01-IP.01-0003/23</t>
  </si>
  <si>
    <t>Podniesienie aktywności zawodowej klientów publicznych służb zatrudnienia - PUP w Chełmnie (I)</t>
  </si>
  <si>
    <t>Powiat Chełmiński/Powiatowy Urząd Pracy w Chełmnie</t>
  </si>
  <si>
    <t>FEKP.08.01-IP.01-0003/24</t>
  </si>
  <si>
    <t>Podniesienie aktywności zawodowej klientów publicznych służb zatrudnienia – PUP w Rypinie (II)</t>
  </si>
  <si>
    <t>Powiat Rypiński/Powiatowy Urząd Pracy w Rypinie</t>
  </si>
  <si>
    <t>FEKP.08.01-IP.01-0004/23</t>
  </si>
  <si>
    <t>Podniesienie aktywności zawodowej klientów publicznych służb zatrudnienia - PUP w Mogilnie (I)</t>
  </si>
  <si>
    <t>Powiat Mogileński/Powiatowy Urząd Pracy w Mogilnie</t>
  </si>
  <si>
    <t>FEKP.08.01-IP.01-0004/24</t>
  </si>
  <si>
    <t>Podniesienie aktywności zawodowej klientów publicznych służb zatrudnienia – PUP dla Powiatu Toruńskiego w Toruniu (II)</t>
  </si>
  <si>
    <t>FEKP.08.01-IP.01-0005/23</t>
  </si>
  <si>
    <t>Podniesienie aktywności zawodowej klientów publicznych służb zatrudnienia - PUP w Żninie (I)</t>
  </si>
  <si>
    <t>FEKP.08.01-IP.01-0005/24</t>
  </si>
  <si>
    <t>Podniesienie aktywności zawodowej klientów publicznych służb zatrudnienia - PUP w Tucholi (II)</t>
  </si>
  <si>
    <t>Powiat Tucholski/Powiatowy Urząd Pracy w Tucholi</t>
  </si>
  <si>
    <t>FEKP.08.01-IP.01-0006/23</t>
  </si>
  <si>
    <t>Podniesienie aktywności zawodowej klientów publicznych służb zatrudnienia - PUP w Radziejowie (I)</t>
  </si>
  <si>
    <t>Powiat Radziejowski/Powiatowy Urząd Pracy w Radziejowie</t>
  </si>
  <si>
    <t>FEKP.08.01-IP.01-0006/24</t>
  </si>
  <si>
    <t>Podniesienie aktywności zawodowej klientów publicznych służb zatrudnienia - PUP w Świeciu (II)</t>
  </si>
  <si>
    <t>Powiat Świecki/Powiatowy Urząd Pracy w Świeciu</t>
  </si>
  <si>
    <t>FEKP.08.01-IP.01-0007/23</t>
  </si>
  <si>
    <t>Podniesienie aktywności zawodowej klientów publicznych służb zatrudnienia - PUP we Włocławku (I)</t>
  </si>
  <si>
    <t>Miasto Włocławek, Powiat Włocławski/Powiatowy Urząd Pracy we Włocławku</t>
  </si>
  <si>
    <t>FEKP.08.01-IP.01-0007/24</t>
  </si>
  <si>
    <t>Podniesienie aktywności zawodowej klientów publicznych służb zatrudnienia - PUP w Bydgoszczy (II)</t>
  </si>
  <si>
    <t>Miasto Bydgoszcz, Powiat Bydgoski/Powiatowy Urząd Pracy w Bydgoszczy</t>
  </si>
  <si>
    <t>FEKP.08.01-IP.01-0008/23</t>
  </si>
  <si>
    <t>Podniesienie aktywności zawodowej klientów publicznych służb zatrudnienia - PUP w Grudziądzu (I)</t>
  </si>
  <si>
    <t>Miasto Grudziądz, Powiat Grudziądzki/Powiatowy Urząd Pracy w Grudziądzu</t>
  </si>
  <si>
    <t>FEKP.08.01-IP.01-0008/24</t>
  </si>
  <si>
    <t>Podniesienie aktywności zawodowej klientów publicznych służb zatrudnienia - PUP w Aleksandrowie Kujawskim (II)</t>
  </si>
  <si>
    <t>Powiat Aleksandrowski/Powiatowy Urząd Pracy w Aleksandrowie Kujawskim</t>
  </si>
  <si>
    <t>FEKP.08.01-IP.01-0009/23</t>
  </si>
  <si>
    <t>Podniesienie aktywności zawodowej klientów publicznych służb zatrudnienia - PUP w Świeciu (I)</t>
  </si>
  <si>
    <t>FEKP.08.01-IP.01-0009/24</t>
  </si>
  <si>
    <t>Podniesienie aktywności zawodowej klientów publicznych służb zatrudnienia - PUP w Mogilnie (II)</t>
  </si>
  <si>
    <t>FEKP.08.01-IP.01-0010/23</t>
  </si>
  <si>
    <t>Podniesienie aktywności zawodowej klientów publicznych służb zatrudnienia - PUP w Lipnie (I)</t>
  </si>
  <si>
    <t>Powiat Lipnowski/ Powiatowy Urząd Pracy w Lipnie</t>
  </si>
  <si>
    <t>FEKP.08.01-IP.01-0010/24</t>
  </si>
  <si>
    <t>Podniesienie aktywności zawodowej klientów publicznych służb zatrudnienia - PUP we Włocławku (II)</t>
  </si>
  <si>
    <t>FEKP.08.01-IP.01-0011/23</t>
  </si>
  <si>
    <t>Podniesienie aktywności zawodowej klientów publicznych służb zatrudnienia – PUP dla Miasta Torunia (I)</t>
  </si>
  <si>
    <t>Miasto Toruń/Powiatowy Urząd Pracy dla Miasta Torunia</t>
  </si>
  <si>
    <t>FEKP.08.01-IP.01-0011/24</t>
  </si>
  <si>
    <t>Podniesienie aktywności zawodowej klientów publicznych służb zatrudnienia - PUP w Radziejowie (II)</t>
  </si>
  <si>
    <t>FEKP.08.01-IP.01-0012/23</t>
  </si>
  <si>
    <t>Podniesienie aktywności zawodowej klientów publicznych służb zatrudnienia - PUP w Inowrocławiu (I)</t>
  </si>
  <si>
    <t>Powiat Inowrocławski / Powiatowy Urząd Pracy w Inowrocławiu</t>
  </si>
  <si>
    <t>FEKP.08.01-IP.01-0012/24</t>
  </si>
  <si>
    <t>Podniesienie aktywności zawodowej klientów publicznych służb zatrudnienia - PUP w Chełmnie (II)</t>
  </si>
  <si>
    <t>FEKP.08.01-IP.01-0013/23</t>
  </si>
  <si>
    <t>Podniesienie aktywności zawodowej klientów publicznych służb zatrudnienia - PUP w Bydgoszczy (I)</t>
  </si>
  <si>
    <t>FEKP.08.01-IP.01-0013/24</t>
  </si>
  <si>
    <t>Podniesienie aktywności zawodowej klientów publicznych służb zatrudnienia - PUP w Golubiu-Dobrzyniu (II)</t>
  </si>
  <si>
    <t>Powiat Golubsko-Dobrzyński/Powiatowy Urząd Pracy w Golubiu-Dobrzyniu</t>
  </si>
  <si>
    <t>FEKP.08.01-IP.01-0014/23</t>
  </si>
  <si>
    <t>Podniesienie aktywności zawodowej klientów publicznych służb zatrudnienia - PUP w Brodnicy (I)</t>
  </si>
  <si>
    <t>Powiat Brodnicki/Powiatowy Urząd Pracy w Brodnicy</t>
  </si>
  <si>
    <t>FEKP.08.01-IP.01-0014/24</t>
  </si>
  <si>
    <t>Podniesienie aktywności zawodowej klientów publicznych służb zatrudnienia - PUP w Brodnicy (II)</t>
  </si>
  <si>
    <t>FEKP.08.01-IP.01-0015/23</t>
  </si>
  <si>
    <t>Podniesienie aktywności zawodowej klientów publicznych służb zatrudnienia - PUP w Tucholi (I)</t>
  </si>
  <si>
    <t>FEKP.08.01-IP.01-0015/24</t>
  </si>
  <si>
    <t>Podniesienie aktywności zawodowej klientów publicznych służb zatrudnienia - PUP w Sępólnie Krajeńskim (II)</t>
  </si>
  <si>
    <t>Powiat Sępoleński/Powiatowy Urząd Pracy w Sępólnie Krajeńskim</t>
  </si>
  <si>
    <t>FEKP.08.01-IP.01-0016/23</t>
  </si>
  <si>
    <t>Podniesienie aktywności zawodowej klientów publicznych służb zatrudnienia - PUP w Aleksandrowie Kujawskim (I)</t>
  </si>
  <si>
    <t>FEKP.08.01-IP.01-0016/24</t>
  </si>
  <si>
    <t>Podniesienie aktywności zawodowej klientów publicznych służb zatrudnienia - PUP w Grudziądzu (II)</t>
  </si>
  <si>
    <t>FEKP.08.01-IP.01-0017/23</t>
  </si>
  <si>
    <t>Podniesienie aktywności zawodowej klientów publicznych służb zatrudnienia - PUP w Golubiu-Dobrzyniu (I)</t>
  </si>
  <si>
    <t>FEKP.08.01-IP.01-0017/24</t>
  </si>
  <si>
    <t>Podniesienie aktywności zawodowej klientów publicznych służb zatrudnienia - PUP w Nakle nad Notecią (II)</t>
  </si>
  <si>
    <t>Powiat Nakielski/Powiatowy Urząd Pracy w Nakle nad Notecią</t>
  </si>
  <si>
    <t>FEKP.08.01-IP.01-0018/23</t>
  </si>
  <si>
    <t>Podniesienie aktywności zawodowej klientów publicznych służb zatrudnienia – PUP w Rypinie (I)</t>
  </si>
  <si>
    <t>FEKP.08.01-IP.01-0018/24</t>
  </si>
  <si>
    <t>Podniesienie aktywności zawodowej klientów publicznych służb zatrudnienia - PUP w Lipnie (II)</t>
  </si>
  <si>
    <t>FEKP.08.01-IP.01-0019/23</t>
  </si>
  <si>
    <t>Podniesienie aktywności zawodowej klientów publicznych służb zatrudnienia - PUP w Sępólnie Krajeńskim (I)</t>
  </si>
  <si>
    <t>FEKP.08.01-IP.01-0019/24</t>
  </si>
  <si>
    <t>Podniesienie aktywności zawodowej klientów publicznych służb zatrudnienia - PUP dla Miasta Torunia (II)</t>
  </si>
  <si>
    <t>FEKP.08.01-IP.01-0020/23</t>
  </si>
  <si>
    <t>Podniesienie aktywności zawodowej klientów publicznych służb zatrudnienia - PUP w Nakle nad Notecią (I)</t>
  </si>
  <si>
    <t>FEKP.08.01-IP.01-0020/24</t>
  </si>
  <si>
    <t>Podniesienie aktywności zawodowej klientów publicznych służb zatrudnienia - PUP w Inowrocławiu (II)</t>
  </si>
  <si>
    <t>FEKP.08.02-IP.01-0001/23</t>
  </si>
  <si>
    <t>Młodzi przyszłością regionu!</t>
  </si>
  <si>
    <t>Kujawsko-Pomorska Wojewódzka Komenda Ochotniczych Hufców Pracy w Toruniu</t>
  </si>
  <si>
    <t>FEKP.08.02-IP.01-001/23</t>
  </si>
  <si>
    <t>FEKP.08.02</t>
  </si>
  <si>
    <t>WSPARCIE INDYWIDUALNEJ I KOMPLEKSOWEJ AKTYWIZACJI ZAWODOWO-EDUKACYJNEJ OSÓB MŁODYCH REALIZOWANE PRZEZ OHP</t>
  </si>
  <si>
    <t>FEKP.08.02-IP.01-0001/24</t>
  </si>
  <si>
    <t>Młodzi przyszłością regionu!(II)</t>
  </si>
  <si>
    <t>FEKP.08.02-IP.01-002/24</t>
  </si>
  <si>
    <t>FEKP.08.03-IP.01-0001/23</t>
  </si>
  <si>
    <t>Aktywizacja w poszukiwaniu pracy i odnalezienie się na rynku pracy, promocji samozatrudnienia oraz tworzenia podmiotów ekonomii społecznej na terenie powiatu tucholskiego</t>
  </si>
  <si>
    <t>OPIEKA BEZ GRANIC JAKUB KOŻUCH</t>
  </si>
  <si>
    <t>FEKP.08.03-IP.01-002/23</t>
  </si>
  <si>
    <t>FEKP.08.03</t>
  </si>
  <si>
    <t>WSPARCIE OSÓB PRACUJĄCYCH ZNAJDUJĄCYCH SIĘ W NIEKORZYSTNEJ SYTUACJI NA RYNKU PRACY</t>
  </si>
  <si>
    <t>FEKP.08.03-IP.01-0001/24</t>
  </si>
  <si>
    <t>Praca naszym celem</t>
  </si>
  <si>
    <t>Policealne Studium Zawodowe Spółka z ograniczoną odpowiedzialnością</t>
  </si>
  <si>
    <t>FEKP.08.03-IP.01-0002/24</t>
  </si>
  <si>
    <t>Akademia Nowych Możliwości – wsparcie osób w niekorzystnej sytuacji na rynku pracy w powiecie sępoleńskim</t>
  </si>
  <si>
    <t>Stowarzyszenie "Dorośli-Dzieciom"</t>
  </si>
  <si>
    <t>FEKP.08.03-IP.01-0003/24</t>
  </si>
  <si>
    <t>Droga do lepszej pracy</t>
  </si>
  <si>
    <t>PAROL KONCEPT Rafał Parol | Fundacja Inicjatyw Społecznych Źródło | Miasto Grudziądz, Powiat Grudziądzki/Powiatowy Urząd Pracy w Grudziądzu</t>
  </si>
  <si>
    <t>FEKP.08.03-IP.01-0004/24</t>
  </si>
  <si>
    <t>Kujawsko - Pomorskie Centrum Wsparcia Aktywizacji Zawodowej</t>
  </si>
  <si>
    <t>Centrum Edukacji i Kultury "Zenit"</t>
  </si>
  <si>
    <t>FEKP.08.03-IP.01-0005/24</t>
  </si>
  <si>
    <t>Centrum Aktywizacji Zawodowej "SUKCES"</t>
  </si>
  <si>
    <t>Stowarzyszenie Inicjatyw Społeczno - Ekonomicznych "SUKCES"</t>
  </si>
  <si>
    <t>FEKP.08.03-IP.01-0006/24</t>
  </si>
  <si>
    <t>Więcej umiem-więcej znaczę! II</t>
  </si>
  <si>
    <t>Fundacja Gospodarcza Pro Europa</t>
  </si>
  <si>
    <t>FEKP.08.03-IP.01-0007/24</t>
  </si>
  <si>
    <t>Doskonalenie zawodowe kluczem do kariery.</t>
  </si>
  <si>
    <t>FEKP.08.03-IP.01-0008/24</t>
  </si>
  <si>
    <t>WORK-ON7 - Włącz się na lepszą pracę</t>
  </si>
  <si>
    <t>Ośrodek Szkoleniowo-Wdrożeniowy Marek Szarata Sp. z o.o.</t>
  </si>
  <si>
    <t>FEKP.08.03-IP.01-0009/24</t>
  </si>
  <si>
    <t>SZANSA na ROZWÓJ</t>
  </si>
  <si>
    <t>FEKP.08.03-IP.01-0010/24</t>
  </si>
  <si>
    <t>Rynek pracy dostępny dla Każdego</t>
  </si>
  <si>
    <t>Gmina Miasta Toruń/CKU i CKZ</t>
  </si>
  <si>
    <t>FEKP.08.03-IP.01-0011/24</t>
  </si>
  <si>
    <t>OKZ KURSAL - doradzamy, wspieramy, szkolimy</t>
  </si>
  <si>
    <t>Ośrodek Kształcenia Zawodowego KURSAL Marek Starczewski</t>
  </si>
  <si>
    <t>FEKP.08.03-IP.01-0012/24</t>
  </si>
  <si>
    <t>Restart szkoleniowy - nowy rozwój zawodowy</t>
  </si>
  <si>
    <t>Ośrodek Doskonalenia Zawodowego bhp ekspert Bartłomiej Daroszewski</t>
  </si>
  <si>
    <t>FEKP.08.03-IP.01-0013/24</t>
  </si>
  <si>
    <t>Nowy start - pewne jutro</t>
  </si>
  <si>
    <t>Polskie Towarzystwo Ekonomiczne - Oddział w Bydgoszczy</t>
  </si>
  <si>
    <t>FEKP.08.03-IP.01-0014/24</t>
  </si>
  <si>
    <t>Wzmocnij swoją pozycję na rynku pracy!</t>
  </si>
  <si>
    <t>Certes Sp. z o.o. | NTE-NEW TRAINING ERA Beata Kuchalska</t>
  </si>
  <si>
    <t>FEKP.08.03-IP.01-0015/24</t>
  </si>
  <si>
    <t>Gotowi do zmiany</t>
  </si>
  <si>
    <t>Stowarzyszenie Humaneo</t>
  </si>
  <si>
    <t>FEKP.08.03-IP.01-0016/24</t>
  </si>
  <si>
    <t>MÓJ CEL - lepsza przyszłość!</t>
  </si>
  <si>
    <t>Wojciech Miłosz Biuro Projektów Europejskich | Fundacja Instytut Edukacji</t>
  </si>
  <si>
    <t>FEKP.08.03-IP.01-0017/24</t>
  </si>
  <si>
    <t>W kierunku nowych możliwości</t>
  </si>
  <si>
    <t>NTE New Training Era Beata Kuchalska</t>
  </si>
  <si>
    <t>FEKP.08.03-IP.01-0018/24</t>
  </si>
  <si>
    <t>Nowe kwalifikacje = Nowe możliwości</t>
  </si>
  <si>
    <t>ŁĘTOWSKI CONSULTING Szkolenia, Doradztwo, Rozwój Mateusz Łętowski | PROFES Łukasz Ociesielski</t>
  </si>
  <si>
    <t>FEKP.08.03-IP.01-0019/24</t>
  </si>
  <si>
    <t>Mój sukces - Aktywizacja zawodowa wśród mieszkańców obszaru objętego LSR</t>
  </si>
  <si>
    <t>FEKP.08.03-IP.01-0020/24</t>
  </si>
  <si>
    <t>Moja szansa na lepsze zatrudnienie</t>
  </si>
  <si>
    <t>Kontraktor Spółka z ograniczoną odpowiedzialnością</t>
  </si>
  <si>
    <t>FEKP.08.03-IP.01-0021/24</t>
  </si>
  <si>
    <t>Nowe kwalifikacje - nowe możliwości</t>
  </si>
  <si>
    <t>Autojazda Justyna Juszczak | Biuro Doradztwa Inwestycyjnego "Europejczyk" Jacek Leski</t>
  </si>
  <si>
    <t>FEKP.08.03-IP.01-0022/24</t>
  </si>
  <si>
    <t>Stawiam na własny rozwój zawodowy</t>
  </si>
  <si>
    <t>JOLANTA WOŹNICA "PERSONA" OŚRODEK SZKOLENIOWO-DORADCZY | KANCELARIA EKONOMII SPOŁECZNEJ NON-PROFIT SPÓŁKA Z OGRANICZONĄ ODPOWIEDZIALNOŚCIĄ</t>
  </si>
  <si>
    <t>FEKP.08.03-IP.01-0023/24</t>
  </si>
  <si>
    <t>Aktywni, kompetentni, zatrudnieni - program kompleksowego wsparcia!</t>
  </si>
  <si>
    <t>EduArt Paweł Mieszkowski</t>
  </si>
  <si>
    <t>FEKP.08.03-IP.01-0024/24</t>
  </si>
  <si>
    <t>Zawodowe przekształcenie</t>
  </si>
  <si>
    <t>Ośrodek Szkolenia i Rozwoju Kadr "Denar" Dorota Wierzgała | Arkadiusz Jąkalski – Usługi doradcze dla firm i osób prywatnych</t>
  </si>
  <si>
    <t>FEKP.08.03-IP.01-0025/24</t>
  </si>
  <si>
    <t>Akademia Zawodowców 3</t>
  </si>
  <si>
    <t>Zakład Doskonalenia Zawodowego</t>
  </si>
  <si>
    <t>FEKP.08.03-IP.01-0026/24</t>
  </si>
  <si>
    <t>Kujawsko-Pomorski Akcelerator Kariery Zawodowej</t>
  </si>
  <si>
    <t>Certes Sp. z o.o.</t>
  </si>
  <si>
    <t>FEKP.08.03-IP.01-0027/24</t>
  </si>
  <si>
    <t>Nowy zawód - lepsze perspektywy</t>
  </si>
  <si>
    <t>Biuro Doradztwa Inwestycyjnego "Europejczyk" Jacek Leski | Autojazda Justyna Juszczak</t>
  </si>
  <si>
    <t>FEKP.08.03-IP.01-0028/24</t>
  </si>
  <si>
    <t>"Praca na miarę Ciebie"</t>
  </si>
  <si>
    <t>FEKP.08.03-IP.01-0029/24</t>
  </si>
  <si>
    <t>Generacja "Zet" budzi swój potencjał!</t>
  </si>
  <si>
    <t>STOWARZYSZENIE YOUTH HUMAN IMPACT</t>
  </si>
  <si>
    <t>FEKP.08.03-IP.01-0030/24</t>
  </si>
  <si>
    <t>JaZDAMowy rozwój zawodowy</t>
  </si>
  <si>
    <t>PPHU NW-BD EFEKT Nikodem Dolata</t>
  </si>
  <si>
    <t>FEKP.08.03-IP.01-0031/24</t>
  </si>
  <si>
    <t>GOTOWI NA SUKCES</t>
  </si>
  <si>
    <t>Focus Training Instytut Doskonalenia Kadr i Rozwoju Osobowości Królewicz Marzanna</t>
  </si>
  <si>
    <t>FEKP.08.03-IP.01-0032/24</t>
  </si>
  <si>
    <t>Program Wsparcia Pracujących</t>
  </si>
  <si>
    <t>FUNDACJA INSTYTUT EDUKACJI | Stowarzyszenie Humaneo</t>
  </si>
  <si>
    <t>FEKP.08.03-IP.01-0033/24</t>
  </si>
  <si>
    <t>Zawodowcy mocni na rynku pracy</t>
  </si>
  <si>
    <t>Centrum Szkolenia Majer Autoszkoła AS Marks Marcin Janusz</t>
  </si>
  <si>
    <t>FEKP.08.03-IP.01-0034/24</t>
  </si>
  <si>
    <t>"Nowe Szanse" - Aktywizacja i kształcenie osób znajdujących się w niekorzystnej sytuacji na rynku pracy w powiecie Tucholskim</t>
  </si>
  <si>
    <t>FEKP.08.05-IP.01-0001/23</t>
  </si>
  <si>
    <t>Regionalny Fundusz Szkoleniowy II</t>
  </si>
  <si>
    <t>Toruńska Agencja Rozwoju Regionalnego S.A. | Kujawsko-Pomorski Fundusz Pożyczkowy Spółka z Ograniczoną Odpowiedzialnością</t>
  </si>
  <si>
    <t>FEKP.08.05-IP.01-001/23</t>
  </si>
  <si>
    <t>FEKP.08.05</t>
  </si>
  <si>
    <t>WSPARCIE DOSTĘPU DO USŁUG ROZWOJOWYCH</t>
  </si>
  <si>
    <t>FEKP.08.06-IP.01-0001/24</t>
  </si>
  <si>
    <t>Grudziądzki outplacement</t>
  </si>
  <si>
    <t>PAROL KONCEPT Rafał Parol | Miasto Grudziądz, Powiat Grudziądzki/Powiatowy Urząd Pracy w Grudziądzu</t>
  </si>
  <si>
    <t>FEKP.08.06-IP.01-003/24</t>
  </si>
  <si>
    <t>FEKP.08.06</t>
  </si>
  <si>
    <t>WSPARCIE W OBSZARZE ADAPTACYJNOŚCI</t>
  </si>
  <si>
    <t>FEKP.08.06-IP.01-0002/24</t>
  </si>
  <si>
    <t>Aktywna praca</t>
  </si>
  <si>
    <t>FEKP.08.06-IP.01-0003/24</t>
  </si>
  <si>
    <t>"Nowa praca, nowe możliwości"</t>
  </si>
  <si>
    <t>FEKP.08.06-IP.01-0004/24</t>
  </si>
  <si>
    <t>Nowe perspektywy z Zenitem</t>
  </si>
  <si>
    <t>Centrum Edukacji i Kultury "Zenit" Ryszard Girczyc</t>
  </si>
  <si>
    <t>FEKP.08.06-IP.01-0005/24</t>
  </si>
  <si>
    <t>Kierunek kariera i biznes</t>
  </si>
  <si>
    <t>Miasto Grudziądz, Powiat Grudziądzki/Powiatowy Urząd Pracy w Grudziądzu | PAROL KONCEPT Rafał Parol</t>
  </si>
  <si>
    <t>FEKP.08.06-IP.01-0006/24</t>
  </si>
  <si>
    <t>Zwolnienie -&gt; Akceptacja -&gt; Adaptacja</t>
  </si>
  <si>
    <t>FEKP.08.06-IP.01-0007/24</t>
  </si>
  <si>
    <t>OPTYMALNIE - ALTERNATYWNIE - ELASTYCZNIE Wsparcie pracodawców z województwa kujawsko-pomorskiego we wprowadzaniu pracy zdalnej</t>
  </si>
  <si>
    <t>Toruńska Agencja Rozwoju Regionalnego S.A. | Kujawsko-Pomorskie Samorządowe Stowarzyszenie „Europa Kujaw i Pomorza”</t>
  </si>
  <si>
    <t>FEKP.08.06-IP.01-004/24</t>
  </si>
  <si>
    <t>FEKP.08.06-IP.01-0008/24</t>
  </si>
  <si>
    <t>Aktywne wsparcie zatrudnienia</t>
  </si>
  <si>
    <t>FEKP.08.06-IP.01-0009/24</t>
  </si>
  <si>
    <t>Wsparcie outplacementowe dla osób w niekorzystnej sytuacji na rynku pracy, świadczone przez AUTOSTER L. Szwed, szansą na przezwyciężanie negatywnych skutków gospodarczych</t>
  </si>
  <si>
    <t>Ośrodek Szkolenia Kierowców AUTOSTER Szwed Leszek</t>
  </si>
  <si>
    <t>FEKP.08.06-IP.01-0010/24</t>
  </si>
  <si>
    <t>Adaptacja środowiska pracy do potrzeb pracowników oraz możliwości wprowadzenia elastycznych form pracy w Gminie Miasta Toruń i jednostkach organizacyjnych (I)</t>
  </si>
  <si>
    <t>FEKP.08.06-IP.01-0011/24</t>
  </si>
  <si>
    <t>Adaptacja Urzędu Miasta Bydgoszczy do różnorodnych potrzeb pracowniczych</t>
  </si>
  <si>
    <t>FEKP.08.06-IP.01-0012/24</t>
  </si>
  <si>
    <t>Centrum kwalifikacji, kompetencji i doradztwa</t>
  </si>
  <si>
    <t>FEKP.08.06-IP.01-0013/24</t>
  </si>
  <si>
    <t>Nowe wyzwania, nowe możliwości. Program rozwoju zawodowego i przedsiębiorczości</t>
  </si>
  <si>
    <t>FEKP.08.06-IP.01-0014/24</t>
  </si>
  <si>
    <t>50+ NA PLUS</t>
  </si>
  <si>
    <t>BIURO BATOREGO SPÓŁKA Z OGRANICZONĄ ODPOWIEDZIALNOŚCIĄ</t>
  </si>
  <si>
    <t>FEKP.08.06-IP.01-0015/24</t>
  </si>
  <si>
    <t>Zdolni do Zmiany 3</t>
  </si>
  <si>
    <t>FEKP.08.06-IP.01-0016/24</t>
  </si>
  <si>
    <t>Adaptacja środowiska pracy oraz wprowadzenie elastycznych form zatrudnienia w Urzędzie Gminy Aleksandrów Kujawski</t>
  </si>
  <si>
    <t>Polskie Towarzystwo Ekonomiczne - Oddział w Bydgoszczy | Gmina Aleksandrów Kujawski</t>
  </si>
  <si>
    <t>FEKP.08.06-IP.01-0017/24</t>
  </si>
  <si>
    <t>Outplacement z PTE - skuteczny powrót na rynek pracy</t>
  </si>
  <si>
    <t>FEKP.08.06-IP.01-0018/24</t>
  </si>
  <si>
    <t>Adaptacja szyta na miarę - program adaptacji środowiska pracy do potrzeb pracowników</t>
  </si>
  <si>
    <t>AGENCJA ANALIZ I DORADZTWA PERSONALNEGO PSYCHOLOGICAL SOLUTIONS GROUP REMIGIUSZ KOC | Polskie Towarzystwo Ekonomiczne - Oddział w Bydgoszczy</t>
  </si>
  <si>
    <t>FEKP.08.07-IP.01-0001/23</t>
  </si>
  <si>
    <t>SIEĆ RZEMIOSŁA - kompleksowe wsparcie partnerów dialogu społecznego</t>
  </si>
  <si>
    <t>Kujawsko-Pomorska Izba Rzemiosła i Przedsiębiorczości w Bydgoszczy</t>
  </si>
  <si>
    <t>FEKP.08.07-IP.01-001/23</t>
  </si>
  <si>
    <t>FEKP.08.07</t>
  </si>
  <si>
    <t>DZIAŁANIA W ZAKRESIE WZMOCNIENIA POTENCJAŁU PARTNERÓW SPOŁECZNYCH</t>
  </si>
  <si>
    <t>FEKP.08.07-IP.01-0002/23</t>
  </si>
  <si>
    <t>Dialog Pracodawców Pomorza i Kujaw</t>
  </si>
  <si>
    <t>"Pracodawcy Pomorza i Kujaw" Związek Pracodawców</t>
  </si>
  <si>
    <t>FEKP.08.07-IP.01-0003/23</t>
  </si>
  <si>
    <t>Wzmocnienie potencjału NZP Lewiatan</t>
  </si>
  <si>
    <t>Nadwiślański Związek Pracodawców Lewiatan</t>
  </si>
  <si>
    <t>FEKP.08.08-IZ.00-0001/23</t>
  </si>
  <si>
    <t>Opracowanie programów profilaktycznych dot. chorób związanych z miejscem pracy oraz programów rehabilitacji medycznej</t>
  </si>
  <si>
    <t>Województwo Kujawsko-Pomorskie (Departament Spraw Społecznych i Zdrowia)</t>
  </si>
  <si>
    <t>FEKP.08.08-IZ.00-014/23</t>
  </si>
  <si>
    <t>FEKP.08.08</t>
  </si>
  <si>
    <t>WSPARCIE W OBSZARZE ZDROWIA</t>
  </si>
  <si>
    <t>FEKP.08.08-IZ.00-0002/23</t>
  </si>
  <si>
    <t>Zdrowie to kapitał</t>
  </si>
  <si>
    <t>FEKP.08.08-IZ.00-023/23</t>
  </si>
  <si>
    <t>FEKP.08.08-IZ.00-0003/23</t>
  </si>
  <si>
    <t>Ergonomia 2.0 - poprawa warunków pracy</t>
  </si>
  <si>
    <t>SDI Solution Spółka z ograniczoną odpowiedzialnością | Amro-Met Małgorzata Rostowska | Amro-Tech Spółka z ograniczoną odpowiedzialnością</t>
  </si>
  <si>
    <t>FEKP.08.08-IZ.00-0004/23</t>
  </si>
  <si>
    <t>"Zdrowo Zakręceni"</t>
  </si>
  <si>
    <t>Województwo Kujawsko-Pomorskie (Departament Obsługi Zarządu i Spraw Pracownicznych)</t>
  </si>
  <si>
    <t>FEKP.08.08-IZ.00-0005/23</t>
  </si>
  <si>
    <t>Wsparcie zdrowotne pracowników Powiatowego Urzędu Pracy w Grudziądzu</t>
  </si>
  <si>
    <t>FEKP.08.08-IZ.00-0006/23</t>
  </si>
  <si>
    <t>Działania ukierunkowane na poprawę warunków pracy i eliminację zdrowotnych czynników ryzyka pracowników KPFP sp. z o.o.</t>
  </si>
  <si>
    <t>Kujawsko-Pomorski Fundusz Pożyczkowy Spółka z o.o.</t>
  </si>
  <si>
    <t>FEKP.08.08-IZ.00-0007/23</t>
  </si>
  <si>
    <t>reGENERATOR 2 - program prozdrowotny dla pracowników UMB</t>
  </si>
  <si>
    <t>FEKP.08.08-IZ.00-0008/23</t>
  </si>
  <si>
    <t>Zza biurka po zdrowie</t>
  </si>
  <si>
    <t>Miasto Bydgoszcz/Miejski Ośrodek Pomocy Społecznej w Bydgoszczy</t>
  </si>
  <si>
    <t>FEKP.08.08-IZ.00-0009/23</t>
  </si>
  <si>
    <t>Zdrowy pracownik</t>
  </si>
  <si>
    <t>Wojewódzki Szpital dla Nerwowo i Psychicznie Chorych im. dr Józefa Bednarza w Świeciu</t>
  </si>
  <si>
    <t>FEKP.08.08-IZ.00-0010/23</t>
  </si>
  <si>
    <t>Płużnicki program wsparcia pracowników</t>
  </si>
  <si>
    <t>GMINA PŁUŻNICA | STOWARZYSZENIE TOWARZYSTWO ROZWOJU GMINY PŁUŻNICA (TRGP)</t>
  </si>
  <si>
    <t>FEKP.08.08-IZ.00-0011/23</t>
  </si>
  <si>
    <t>Poprawa zdrowia pracowników w Gminie Gniewkowo</t>
  </si>
  <si>
    <t>Gmina Gniewkowo</t>
  </si>
  <si>
    <t>FEKP.08.08-IZ.00-0012/23</t>
  </si>
  <si>
    <t>Profilaktyka dla gminnego urzędnika – działania poprawiające warunki pracy w urzędach w Gminie Dragacz</t>
  </si>
  <si>
    <t>FEKP.08.08-IZ.00-0013/23</t>
  </si>
  <si>
    <t>Poprawa warunków pracy i inwestycja w zdrowie pracowników Metalwit.</t>
  </si>
  <si>
    <t>METALWIT Łukasz Nadolski | METALWIT ROBOTS SPÓŁKA Z OGRANICZONĄ ODPOWIEDZIALNOŚCIĄ | METALWIT SPÓŁKA Z OGRANICZONĄ ODPOWIEDZIALNOŚCIĄ</t>
  </si>
  <si>
    <t>FEKP.08.08-IZ.00-0014/23</t>
  </si>
  <si>
    <t>Zdrowiej w pracy i po pracy-II edycja</t>
  </si>
  <si>
    <t>Województwo Kujawsko-Pomorskie (Wojewódzki Urząd Pracy w Toruniu)</t>
  </si>
  <si>
    <t>FEKP.08.08-IZ.00-0015/23</t>
  </si>
  <si>
    <t>Ergonomia w pracy źródłem zdrowia pracowników Wojewódzkiego Szpitala Obserwacyjno-Zakaźnego im. T. Browicza w Bydgoszczy</t>
  </si>
  <si>
    <t>Wojewódzki Szpital Obserwacyjno-Zakaźny im. T. Browicza</t>
  </si>
  <si>
    <t>FEKP.08.08-IZ.00-0016/23</t>
  </si>
  <si>
    <t>Wyeliminowanie zdrowotnych czynników ryzyka w placówkach Bydgoskiego Zakładu Doskonalenia Zawodowego</t>
  </si>
  <si>
    <t>BYDGOSKI ZAKŁAD DOSKONALENIA ZAWODOWEGO STOWARZYSZENIE OŚWIATOWO-TECHNICZNE</t>
  </si>
  <si>
    <t>FEKP.08.08-IZ.00-0017/23</t>
  </si>
  <si>
    <t>Poprawa warunków pracy i eliminacja zdrowotnych czynników ryzyka w Starostwie Powiatowym w Żninie oraz w Powiatowym Urzędzie Pracy w Żninie</t>
  </si>
  <si>
    <t>FEKP.08.08-IZ.00-0018/23</t>
  </si>
  <si>
    <t>Zdrowy i aktywny urzędnik w Powiecie Wąbrzeskim</t>
  </si>
  <si>
    <t>Powiat Wąbrzeski</t>
  </si>
  <si>
    <t>FEKP.08.08-IZ.00-0019/23</t>
  </si>
  <si>
    <t>Zdrowa Praca - Zdrowe Życie.</t>
  </si>
  <si>
    <t>FEKP.08.08-IZ.00-0020/23</t>
  </si>
  <si>
    <t>Poprawa ergonomii pracy w Regionalnym Ośrodku Polityki Społecznej w Toruniu</t>
  </si>
  <si>
    <t>Województwo Kujawsko-Pomorskie (Regionalny Ośrodek Polityki Społecznej w Toruniu)</t>
  </si>
  <si>
    <t>FEKP.08.08-IZ.00-0021/23</t>
  </si>
  <si>
    <t>Wspieranie pracowników Urzędu Miasta Torunia i Powiatowego Urzędu Pracy dla Miasta Torunia w zakresie przyjaznego środowiska pracy.</t>
  </si>
  <si>
    <t>FEKP.08.08-IZ.00-0022/23</t>
  </si>
  <si>
    <t>Wsparcie w obszarze zdrowia</t>
  </si>
  <si>
    <t>Powiat Grudziądzki</t>
  </si>
  <si>
    <t>FEKP.08.08-IZ.00-0023/23</t>
  </si>
  <si>
    <t>Zdrowi i aktywni 2</t>
  </si>
  <si>
    <t>FEKP.08.08-IZ.00-0024/23</t>
  </si>
  <si>
    <t>Zdrowi pracownicy samorządowi Powiatu Mogileńskiego</t>
  </si>
  <si>
    <t>Powiat Mogileński</t>
  </si>
  <si>
    <t>FEKP.08.08-IZ.00-0025/23</t>
  </si>
  <si>
    <t>Zdrowy pracownik, zdrowa firma</t>
  </si>
  <si>
    <t>Uniwersytet WSB Merito w Toruniu</t>
  </si>
  <si>
    <t>FEKP.08.08-IZ.00-0026/23</t>
  </si>
  <si>
    <t>Zastrzyk zdrowia dla administracji publicznej powiatu chełmińskiego</t>
  </si>
  <si>
    <t>Powiat Chełmiński | Gmina Chełmno</t>
  </si>
  <si>
    <t>FEKP.08.08-IZ.00-0027/23</t>
  </si>
  <si>
    <t>Pracownik zdrowy - urząd rozwojowy</t>
  </si>
  <si>
    <t>FEKP.08.08-IZ.00-0028/23</t>
  </si>
  <si>
    <t>„Poprawa ergonomii stanowisk pracy oraz zminimalizowanie zdrowotnych czynników ryzyka w HUSAR Budownictwo Inżynieryjne S.A."</t>
  </si>
  <si>
    <t>HUSAR Budownictwo Inżynieryjne S.A.</t>
  </si>
  <si>
    <t>FEKP.08.08-IZ.00-0029/23</t>
  </si>
  <si>
    <t>Dbamy o zdrowie pracowników WOTUiW w Toruniu</t>
  </si>
  <si>
    <t>Wojewódzki Ośrodek Terapii Uzależnień i Współuzależnienia w Toruniu</t>
  </si>
  <si>
    <t>FEKP.08.08-IZ.00-0030/23</t>
  </si>
  <si>
    <t>Uczelniany program eliminowania niekorzystnych czynników zdrowotnych w miejscu pracy</t>
  </si>
  <si>
    <t>Wyższa Szkoła Gospodarki w Bydgoszczy</t>
  </si>
  <si>
    <t>FEKP.08.09-IP.02-0001/25</t>
  </si>
  <si>
    <t>Nowa jakość i większa dostępność edukacji przedszkolnej w Gminie Pruszcz</t>
  </si>
  <si>
    <t>FEKP.08.09-IP.02-022/24</t>
  </si>
  <si>
    <t>FEKP.08.09</t>
  </si>
  <si>
    <t>WYCHOWANIE PRZEDSZKOLNE BYDOF-IP</t>
  </si>
  <si>
    <t>FEKP.08.10-IZ.00-0001/24</t>
  </si>
  <si>
    <t>Zwiększenie liczby miejsc przedszkolnych w Przedszkolu Samorządowym w Izbicy Kujawskiej</t>
  </si>
  <si>
    <t>FEKP.08.10-IZ.00-025/23</t>
  </si>
  <si>
    <t>FEKP.08.10</t>
  </si>
  <si>
    <t>WYCHOWANIE PRZEDSZKOLNE ZITY REGIONALNE</t>
  </si>
  <si>
    <t>FEKP.08.10-IZ.00-0002/24</t>
  </si>
  <si>
    <t>Sieć współpracy dla osób współorganizujących kształcenie dzieci niepełnosprawnych</t>
  </si>
  <si>
    <t>FEKP.08.10-IZ.00-0003/24</t>
  </si>
  <si>
    <t>Wychowanie przedszkolne</t>
  </si>
  <si>
    <t>GMINA PAPOWO BISKUPIE</t>
  </si>
  <si>
    <t>FEKP.08.10-IZ.00-0004/24</t>
  </si>
  <si>
    <t>Poprawa jakości opieki przedszkolnej na terenie Miasta i Gminy Chodecz</t>
  </si>
  <si>
    <t>FEKP.08.10-IZ.00-0005/24</t>
  </si>
  <si>
    <t>Organizacja zajęć dla dzieci w wieku przedszkolnym</t>
  </si>
  <si>
    <t>FEKP.08.10-IZ.00-0006/24</t>
  </si>
  <si>
    <t>Nauka poTężnie</t>
  </si>
  <si>
    <t>Gmina Miejska Ciechocinek | 4PRO ANALIZY I SZKOLENIA Sp. z o.o.</t>
  </si>
  <si>
    <t>FEKP.08.10-IZ.00-0007/24</t>
  </si>
  <si>
    <t>Utworzenie i funkcjonowanie nowych miejsc przedszkolnych na terenie Gminy Łubianka</t>
  </si>
  <si>
    <t>FEKP.08.10-IZ.00-0008/24</t>
  </si>
  <si>
    <t>Zajęcia dla dzieci uczęszczających do placówek przedszkolnych Gminy Inowrocław - Przyjazne przedszkole</t>
  </si>
  <si>
    <t>FEKP.08.10-IZ.00-0009/24</t>
  </si>
  <si>
    <t>Organizacja zajęć i poprawa jakości opieki przedszkolnej w Gminie Brześć Kujawski</t>
  </si>
  <si>
    <t>Gmina Brześć Kujawski | Przedszkole Publiczne Nr 1 w Brześciu Kujawskim | Przedszkole Publiczne nr 2 | Szkoła Podstawowa w Brzeziu | Szkoła Podstawowa w Wieńcu z oddziałem przedszkolnym</t>
  </si>
  <si>
    <t>FEKP.08.10-IZ.00-0010/24</t>
  </si>
  <si>
    <t>Witamy w naszej bajce - przedszkolaki z gminy Brześć Kujawski</t>
  </si>
  <si>
    <t>FEKP.08.10-IZ.00-154/24</t>
  </si>
  <si>
    <t>FEKP.08.10-IZ.00-0011/24</t>
  </si>
  <si>
    <t>Zielona transformacja w toruńskich przedszkolach</t>
  </si>
  <si>
    <t>FEKP.08.10-IZ.00-0012/24</t>
  </si>
  <si>
    <t>Wsparcie wychowania przedszkolnego w Mieście Golub-Dobrzyń</t>
  </si>
  <si>
    <t>FEKP.08.11-IZ.00-0001/23</t>
  </si>
  <si>
    <t>W KRAINIE ZMYSŁU I UMYSŁU</t>
  </si>
  <si>
    <t>FEKP.08.11-IZ.00-060/23</t>
  </si>
  <si>
    <t>FEKP.08.11</t>
  </si>
  <si>
    <t>WYCHOWANIE PRZEDSZKOLNE</t>
  </si>
  <si>
    <t>FEKP.08.11-IZ.00-0001/24</t>
  </si>
  <si>
    <t>Dwujęzyczne przedszkolaki Kujaw i Pomorza</t>
  </si>
  <si>
    <t>Województwo Kujawsko-Pomorskie (Departament Edukacji) | GMINA - MIASTO GRUDZIĄDZ | GMINA BARCIN | GMINA BOBROWNIKI | GMINA BUKOWIEC | GMINA CIECHOCIN | GMINA DĄBROWA | GMINA GOSTYCYN | GMINA I MIASTO JANIKOWO | GMINA IZBICA KUJAWSKA | GMINA JEZIORA WIELKIE | GMINA KCYNIA | GMINA KSIĄŻKI | GMINA LISEWO | GMINA MIASTA CHEŁMŻA | GMINA MIASTA LIPNA | GMINA MIASTA RYPIN | GMINA MIASTO CHEŁMNO | GMINA MIASTO RADZIEJÓW | GMINA MIASTO WŁOCŁAWEK | GMINA MIEJSKA ALEKSANDRÓW KUJAWSKI | GMINA OSIĘCINY | GMINA RYPIN | GMINA SKRWILNO | GMINA ŚWIECIE | GMINA ŚWIECIE NAD OSĄ | GMINA WIĘCBORK | MIASTO I GMINA DOBRZYŃ NAD WISŁĄ | MIASTO I GMINA JABŁONOWO POMORSKIE | MIASTO I GMINA ŁASIN | MIASTO I GMINA NAKŁO NAD NOTECIĄ | MIASTO I GMINA PIOTRKÓW KUJAWSKI</t>
  </si>
  <si>
    <t>FEKP.08.11-IZ.00-045/23</t>
  </si>
  <si>
    <t>FEKP.08.11-IZ.00-0002/23</t>
  </si>
  <si>
    <t>Przedszkolaki z naszej paki</t>
  </si>
  <si>
    <t>FEKP.08.11-IZ.00-0002/24</t>
  </si>
  <si>
    <t>FEKP.08.11-IZ.00-149/24</t>
  </si>
  <si>
    <t>FEKP.08.11-IZ.00-0003/23</t>
  </si>
  <si>
    <t>Inwestujemy w przedszkolaków- wspieranie wychowania przedszkolnego w Gminie Unisław</t>
  </si>
  <si>
    <t>Stowarzyszenie "Na Rzecz Rozwoju Gminy Unisław" | TOWARZYSTWO OŚWIATOWE "OD NOWA"</t>
  </si>
  <si>
    <t>FEKP.08.11-IZ.00-0003/24</t>
  </si>
  <si>
    <t>Podniesienie jakości edukacji przedszkolnej w Przedszkolu Niepublicznym "Calineczka"</t>
  </si>
  <si>
    <t>"PROMETEUSZ" AGNIESZKA UTRATA</t>
  </si>
  <si>
    <t>FEKP.08.11-IZ.00-0004/23</t>
  </si>
  <si>
    <t>Rozwój oferty edukacyjnej Językowego Przedszkola Butterfly</t>
  </si>
  <si>
    <t>JAR RENTAL SPÓŁKA Z OGRANICZONĄ ODPOWIEDZIALNOŚCIĄ</t>
  </si>
  <si>
    <t>FEKP.08.11-IZ.00-0004/24</t>
  </si>
  <si>
    <t>Krok w Przyszłość – Budujemy szanse dla dzieci niepełnosprawnych</t>
  </si>
  <si>
    <t>NIEPUBLICZNE PRZEDSZKOLE "ZATOKA PRZYGÓD"</t>
  </si>
  <si>
    <t>FEKP.08.11-IZ.00-0005/23</t>
  </si>
  <si>
    <t>„Nauka i zabawa z uśmiechem – zajęcia dla dzieci wspierające rozwój kompetencji społecznych, matematycznych i językowych wraz z rozwojem Inteligencji Emocjonalnej dostosowane do indywidualnych potrzeb edukacyjnych, w tym dla dzieci ze specyficznymi potrzebami edukacyjnymi"</t>
  </si>
  <si>
    <t>Przedszkole Niepubliczne "Green Garden" w Bydgoszczy</t>
  </si>
  <si>
    <t>FEKP.08.11-IZ.00-0005/24</t>
  </si>
  <si>
    <t>Edukacja włączająca w Domu Małego Skrzata</t>
  </si>
  <si>
    <t>CENTRUM EDUKACJI ANWISZ - spółka cywilna Iwona Majorke, Sebastian Dróbka, Sandra Krauze</t>
  </si>
  <si>
    <t>FEKP.08.11-IZ.00-0006/23</t>
  </si>
  <si>
    <t>Utworzenie nowych miejsc wychowania przedszkolnego w Przedszkolu Hop-Siup Bobaska w Toruniu</t>
  </si>
  <si>
    <t>Monika Walczak</t>
  </si>
  <si>
    <t>FEKP.08.11-IZ.00-0007/23</t>
  </si>
  <si>
    <t>Wprowadzenie dodatkowych zajęć w Parowoziku</t>
  </si>
  <si>
    <t>P.W. "E-MIR" MAJEWSKI MIROSŁAW</t>
  </si>
  <si>
    <t>FEKP.08.11-IZ.00-0008/23</t>
  </si>
  <si>
    <t>Zdrowo, eko i z uśmiechem, czyli świadomy przedszkolak z Kujaw i Pomorza.</t>
  </si>
  <si>
    <t>Przedszkole Niepubliczne Bim-Bam-Bino s.c.</t>
  </si>
  <si>
    <t>FEKP.08.11-IZ.00-0009/23</t>
  </si>
  <si>
    <t>Mini Akademia w Kcyni wspiera dobry start przedszkolaków</t>
  </si>
  <si>
    <t>Barbara Szurik</t>
  </si>
  <si>
    <t>FEKP.08.11-IZ.00-0010/23</t>
  </si>
  <si>
    <t>Kreatywnie z pasją</t>
  </si>
  <si>
    <t>Archidiecezja Gnieźnieńska | Polskie Towarzystwo Ekonomiczne - Oddział w Bydgoszczy</t>
  </si>
  <si>
    <t>FEKP.08.11-IZ.00-0011/23</t>
  </si>
  <si>
    <t>Rozwijamy się w Słoneczku</t>
  </si>
  <si>
    <t>Lucyna Jaroszewska | Fundacja Gospodarcza Pro Europa</t>
  </si>
  <si>
    <t>FEKP.08.11-IZ.00-0012/23</t>
  </si>
  <si>
    <t>Dobry start - "Domek na skale" placówką włączającą.</t>
  </si>
  <si>
    <t>Katolickie Stowarzyszenie Ewangelizacyjne POSŁANIE</t>
  </si>
  <si>
    <t>FEKP.08.11-IZ.00-0013/23</t>
  </si>
  <si>
    <t>FEKP.08.11-IZ.00-0014/23</t>
  </si>
  <si>
    <t>RÓŻNI = RÓWNI - Utworzenie pierwszego punktu przedszkolnego dla dzieci z niepełnosprawnościami w Chełmży</t>
  </si>
  <si>
    <t>TWOJA NIANIA KAMILA CHABOWSKA</t>
  </si>
  <si>
    <t>FEKP.08.11-IZ.00-0015/23</t>
  </si>
  <si>
    <t>Rozwój oferty Przedszkola Akademickiego WSG</t>
  </si>
  <si>
    <t>Wyższa Szkoła Gospodarki w Bydgoszczy | GAUDEAMUS</t>
  </si>
  <si>
    <t>FEKP.08.12-IP.02-0001/23</t>
  </si>
  <si>
    <t>Innowacyjna edukacja dla szkół w Gminie Sicienko- edycja 3</t>
  </si>
  <si>
    <t>Gmina Sicienko | Stowarzyszenie "Dorośli-Dzieciom"</t>
  </si>
  <si>
    <t>FEKP.08.12-IP.02-005/23</t>
  </si>
  <si>
    <t>FEKP.08.12</t>
  </si>
  <si>
    <t>KSZTAŁCENIE OGÓLNE BYDOF-IP</t>
  </si>
  <si>
    <t>FEKP.08.12-IP.02-0001/24</t>
  </si>
  <si>
    <t>Działania na rzecz kształtowania i rozwijania kompetencji kluczowych uczniów w gminie Nakło nad Notecią</t>
  </si>
  <si>
    <t>Gmina Nakło nad Notecią | Stowarzyszenie "Dorośli-Dzieciom"</t>
  </si>
  <si>
    <t>FEKP.08.12-IP.02-015/24</t>
  </si>
  <si>
    <t>FEKP.08.12-IP.02-0002/23</t>
  </si>
  <si>
    <t>Wyrównywanie szans edukacyjnych uczniów w szkołach, dla których organem prowadzącym jest Gmina Barcin</t>
  </si>
  <si>
    <t>FEKP.08.12-IP.02-0002/24</t>
  </si>
  <si>
    <t>Wzmocnienie kompetencji kluczowych uczniów 3 szkół podstawowych w Gminie Kcynia</t>
  </si>
  <si>
    <t>Gmina Kcynia</t>
  </si>
  <si>
    <t>FEKP.08.12-IP.02-0003/23</t>
  </si>
  <si>
    <t>Wsparcie kompetencji uczniów i nauczycieli w Powiecie Bydgoskim</t>
  </si>
  <si>
    <t>Powiat Bydgoski</t>
  </si>
  <si>
    <t>FEKP.08.12-IP.02-0004/23</t>
  </si>
  <si>
    <t>Wzmocnienie kompetencji kluczowych uczniów szkół podstawowych w Gminie Kcynia</t>
  </si>
  <si>
    <t>FEKP.08.12-IP.02-0004/24</t>
  </si>
  <si>
    <t>Wrota Sukcesu III</t>
  </si>
  <si>
    <t>Gmina Koronowo/Miejsko - Gminny Zespół Edukacji w Koronowie | Miejsko - Gminny Zespół Edukacji w Koronowie</t>
  </si>
  <si>
    <t>FEKP.08.12-IP.02-0005/23</t>
  </si>
  <si>
    <t>Wsparcie na rzecz kształcenia ogólnego w powiecie żnińskim</t>
  </si>
  <si>
    <t>FEKP.08.12-IP.02-0005/24</t>
  </si>
  <si>
    <t>WIEM ROZUMIEM UMIEM edycja II – program rozwoju kluczowych kompetencji uczniów i uczennic z gminy Pruszcz</t>
  </si>
  <si>
    <t>FEKP.08.12-IP.02-0006/23</t>
  </si>
  <si>
    <t>Moje Liceum II - program wsparcia uczniów szkół ogólnokształcących na terenie powiatu nakielskiego</t>
  </si>
  <si>
    <t>Powiat Nakielski</t>
  </si>
  <si>
    <t>FEKP.08.12-IP.02-0007/23</t>
  </si>
  <si>
    <t>Krok w przyszłość</t>
  </si>
  <si>
    <t>Gmina Białe Błota</t>
  </si>
  <si>
    <t>FEKP.08.12-IP.02-0008/23</t>
  </si>
  <si>
    <t>FEKP.08.12-IP.02-0009/23</t>
  </si>
  <si>
    <t>Edu(R)Ewolucja 2.0 - projekty na rzecz szkół kształcenia ogólnego na terenie Miasta Bydgoszczy</t>
  </si>
  <si>
    <t>FEKP.08.12-IP.02-0010/23</t>
  </si>
  <si>
    <t>Edu(R)Ewolucja 2.1 - projekty na rzecz szkół kształcenia ogólnego na terenie Miasta Bydgoszczy</t>
  </si>
  <si>
    <t>FEKP.08.12-IP.02-0011/23</t>
  </si>
  <si>
    <t>Projekty edukacyjne dla szkół podstawowych Gminy Osielsko</t>
  </si>
  <si>
    <t>Gmina Osielsko</t>
  </si>
  <si>
    <t>FEKP.08.12-IP.02-0012/23</t>
  </si>
  <si>
    <t>Innowacyjna edukacja dla szkół w gminie Żnin – II etap</t>
  </si>
  <si>
    <t>Gmina Żnin | MTD Consulting Marcin Król</t>
  </si>
  <si>
    <t>FEKP.08.12-IP.02-0013/23</t>
  </si>
  <si>
    <t>Podnoszenie umiejętności i kwalifikacji kadry pedagogicznej do kształtowania kompetencji kluczowych uczniów oraz prowadzenie zajęć w ramach tych działań</t>
  </si>
  <si>
    <t>Gmina Nowa Wieś Wielka | Wyższa Szkoła Gospodarki w Bydgoszczy</t>
  </si>
  <si>
    <t>FEKP.08.12-IP.02-0014/23</t>
  </si>
  <si>
    <t>Wspieranie dzieci w procesie edukacji</t>
  </si>
  <si>
    <t>FEKP.08.12-IP.02-0015/23</t>
  </si>
  <si>
    <t>Projekt edukacyjny dla uczniów szkół podstawowych gminy Mrocza</t>
  </si>
  <si>
    <t>FEKP.08.12-IP.02-0016/23</t>
  </si>
  <si>
    <t>Wyrównanie szans edukacyjnych uczniów gminy Szubin</t>
  </si>
  <si>
    <t>FEKP.08.12-IP.02-0017/23</t>
  </si>
  <si>
    <t>Podnoszenie kompetencji i umiejętności uczniów ze specjalnymi potrzebami edukacyjnymi poprzez wzbogacenie oferty zajęć pozalekcyjnych, specjalistycznych, terapeutycznych oraz podniesienie kompetencji zawodowych nauczycieli</t>
  </si>
  <si>
    <t>Gmina Solec Kujawski</t>
  </si>
  <si>
    <t>FEKP.08.13-IZ.00-0001/23</t>
  </si>
  <si>
    <t>Uczymy się z pasją!</t>
  </si>
  <si>
    <t>FEKP.08.13-IZ.00-026/23</t>
  </si>
  <si>
    <t>FEKP.08.13</t>
  </si>
  <si>
    <t>KSZTAŁCENIE OGÓLNE ZITY REGIONALNE</t>
  </si>
  <si>
    <t>FEKP.08.13-IZ.00-0001/24</t>
  </si>
  <si>
    <t>Poznaję, eksperymentuję, decyduję! Szkolne laboratorium umiejętności II</t>
  </si>
  <si>
    <t>FEKP.08.13-IZ.00-0002/23</t>
  </si>
  <si>
    <t>FEKP.08.13-IZ.00-076/23</t>
  </si>
  <si>
    <t>FEKP.08.13-IZ.00-0002/24</t>
  </si>
  <si>
    <t>Poznaję, eksperymentuję, decyduję! Szkolne laboratorium umiejętności v. 2</t>
  </si>
  <si>
    <t>FEKP.08.13-IZ.00-0003/24</t>
  </si>
  <si>
    <t>Dostosowanie kształcenia ogólnego do potrzeb rynku pracy II ETAP</t>
  </si>
  <si>
    <t>Gmina Miasto Włocławek | PANACEUM-OMEGA Maria Jolanta Wyborska</t>
  </si>
  <si>
    <t>FEKP.08.13-IZ.00-0004/24</t>
  </si>
  <si>
    <t>Dostosowanie kształcenia ogólnego do potrzeb rynku pracy I ETAP</t>
  </si>
  <si>
    <t>FEKP.08.13-IZ.00-0005/24</t>
  </si>
  <si>
    <t>Zajęcia pozalekcyjne dla uczniów oraz poprawa dostępności i jakości warunków kształcenia w szkołach podstawowych</t>
  </si>
  <si>
    <t>FEKP.08.13-IZ.00-0006/24</t>
  </si>
  <si>
    <t>Rozumiem świat-projekt edukacyjny w gminie Kijewo Królewskie</t>
  </si>
  <si>
    <t>Gmina Kijewo Królewskie</t>
  </si>
  <si>
    <t>FEKP.08.13-IZ.00-0007/24</t>
  </si>
  <si>
    <t>Sukces w naszych rękach - kreatywna i innowacyjna edukacja</t>
  </si>
  <si>
    <t>FEKP.08.13-IZ.00-0008/24</t>
  </si>
  <si>
    <t>Prosta sprawa-kompetencje to podstawa</t>
  </si>
  <si>
    <t>Powiat Chełmiński</t>
  </si>
  <si>
    <t>FEKP.08.13-IZ.00-0009/24</t>
  </si>
  <si>
    <t>EU-geniusz w świecie naukowych żywiołów</t>
  </si>
  <si>
    <t>Powiat Toruński | Gmina Chełmża | Gmina Ciechocin | Gmina Czernikowo | Gmina Golub-Dobrzyń | Gmina Kowalewo Pomorskie | Gmina Lubicz | Gmina Łysomice | Gmina Miasto Chełmża | Gmina Miasto Golub-Dobrzyń | Gmina Obrowo | Gmina Radomin | Gmina Wielka Nieszawka | Gmina Zbójno | Gmina Zławieś Wielka</t>
  </si>
  <si>
    <t>FEKP.08.13-IZ.00-0010/24</t>
  </si>
  <si>
    <t>Wzrost jakości kształcenia ogólnego w szkołach podstawowych w Gminie Papowo Biskupie</t>
  </si>
  <si>
    <t>FEKP.08.13-IZ.00-0011/24</t>
  </si>
  <si>
    <t>Poprawa oferty edukacyjnej w Szkole Podstawowej im. Tadeusza Kościuszki w Chodczu</t>
  </si>
  <si>
    <t>FEKP.08.13-IZ.00-0012/24</t>
  </si>
  <si>
    <t>Nowa jakość edukacji w szkołach podstawowych w Gminie Chełmno i Stolno</t>
  </si>
  <si>
    <t>Gmina Chełmno | Gmina Stolno</t>
  </si>
  <si>
    <t>FEKP.08.13-IZ.00-0013/24</t>
  </si>
  <si>
    <t>Organizacja zajęć dla dzieci w wieku szkolnym</t>
  </si>
  <si>
    <t>FEKP.08.13-IZ.00-0014/24</t>
  </si>
  <si>
    <t>Kompetentne szkoły - poprawa jakości kształcenia ogólnego Szkół Podstawowych z terenu powiatu aleksandrowskiego</t>
  </si>
  <si>
    <t>Gmina Zakrzewo | Gmina Aleksandrów Kujawski | Gmina Bądkowo | Gmina Koneck | Gmina Miejska Aleksandrów Kujawski | Gmina Miejska Nieszawa | Gmina Raciążek | Gmina Waganiec</t>
  </si>
  <si>
    <t>FEKP.08.13-IZ.00-0015/24</t>
  </si>
  <si>
    <t>Poprawa jakości edukacji w Szkole Podstawowej w Lubaniu</t>
  </si>
  <si>
    <t>FEKP.08.13-IZ.00-0016/24</t>
  </si>
  <si>
    <t>Klucz do wiedzy</t>
  </si>
  <si>
    <t>Gmina Unisław</t>
  </si>
  <si>
    <t>FEKP.08.13-IZ.00-0017/24</t>
  </si>
  <si>
    <t>Edukacja Przyszłości w Ciechocinku</t>
  </si>
  <si>
    <t>Gmina Miejska Ciechocinek | Polskie Towarzystwo Ekonomiczne - Oddział w Bydgoszczy</t>
  </si>
  <si>
    <t>FEKP.08.13-IZ.00-0018/24</t>
  </si>
  <si>
    <t>Zielona transformacja w toruńskich szkołach podstawowych i liceach</t>
  </si>
  <si>
    <t>FEKP.08.13-IZ.00-155/24</t>
  </si>
  <si>
    <t>FEKP.08.14-IZ.00-0001/23</t>
  </si>
  <si>
    <t>Mała Szkoła - lepszy start</t>
  </si>
  <si>
    <t>Wiejskie Stowarzyszenie Edukacyjno - Kulturalne TRIO</t>
  </si>
  <si>
    <t>FEKP.08.14-IZ.00-061/23</t>
  </si>
  <si>
    <t>FEKP.08.14</t>
  </si>
  <si>
    <t>KSZTAŁCENIE OGÓLNE</t>
  </si>
  <si>
    <t>FEKP.08.14-IZ.00-0001/24</t>
  </si>
  <si>
    <t>Klucz do uczenia 3.0</t>
  </si>
  <si>
    <t>Województwo Kujawsko-Pomorskie (Departament Edukacji) | Gmina Aleksandrów Kujawski | Gmina Bartniczka | Gmina Brześć Kujawski | Gmina Cekcyn | Gmina Chrostkowo | Gmina Dobrzyń nad Wisłą | Gmina Drzycim | Gmina Grudziądz | Gmina Izbica Kujawska | Gmina Jeziora Wielkie | Gmina Jeżewo | Gmina Kcynia | Gmina Kęsowo | Gmina Kikół | Gmina Lniano | Gmina Łubianka | Gmina Miasta Lipna | Gmina Miasta Toruń | Gmina Miasto Brodnica | Gmina Miasto Bydgoszcz | Gmina Miasto Grudziądz | Gmina Miasto Kowal | Gmina Miasto Wąbrzeźno | Gmina Miasto Włocławek | Gmina Płużnica | Gmina Rogóźno | Gmina Rojewo | Gmina Ryńsk | Gmina Skrwilno | Gmina Śliwice | Gmina Zbiczno</t>
  </si>
  <si>
    <t>FEKP.08.14-IZ.00-119/24</t>
  </si>
  <si>
    <t>FEKP.08.14-IZ.00-0002/23</t>
  </si>
  <si>
    <t>Edukacja na czasie 2.0</t>
  </si>
  <si>
    <t>Stowarzyszenie Na Rzecz Pełnego Rozwoju Dzieci i Młodzieży | 4ES Non Profit Sp. z o.o.</t>
  </si>
  <si>
    <t>FEKP.08.14-IZ.00-0003/23</t>
  </si>
  <si>
    <t>Jagiellońska edukacja przyszłości</t>
  </si>
  <si>
    <t>Karolina Lekan-Ojczenasz</t>
  </si>
  <si>
    <t>FEKP.08.14-IZ.00-0004/23</t>
  </si>
  <si>
    <t>Uczniowie i nauczyciele Niepublicznej Szkoły Podstawowej w Inowrocławiu rozwijają swoje kompetencje</t>
  </si>
  <si>
    <t>Niepubliczna Szkoła Podstawowa w Inowrocławiu Monika Stanek-Oźmina</t>
  </si>
  <si>
    <t>FEKP.08.14-IZ.00-0005/23</t>
  </si>
  <si>
    <t>Uczenie (się) przez działanie</t>
  </si>
  <si>
    <t>Uniwersytet Mikołaja Kopernika</t>
  </si>
  <si>
    <t>FEKP.08.14-IZ.00-0006/23</t>
  </si>
  <si>
    <t>Rozwój podstawą sukcesu - organizacja dodatkowych zajęć edukacyjno-rozwojowych dla uczniów szkół podstawowych i ponadpodstawowych</t>
  </si>
  <si>
    <t>Stowarzyszenie Przyjaciół Szkół Katolickich | Liceum Ogólnokształcące Stowarzyszenia Przyjaciół Szkół Katolickich | Publiczna Szkoła Podstawowa im. Jana Pawła II w Rychławie | Szkoła Podstawowa im. św. Wojciecha Stowarzyszenia Przyjaciół Szkół Katolickich Mięcierzyn | Szkoła Podstawowa Stowarzyszenia Przyjaciół Szkół Katolickich im. Kardynała Stefana Wyszyńskiego w Lisewie Kościelnym | Szkoła Podstawowa Stowarzyszenia Przyjaciół Szkół Katolickich Miesiączkowo | Szkoła Podstawowa Stowarzyszenie Przyjaciół Szkół Katolickich im. Józefa del Rio w Siniarzewie</t>
  </si>
  <si>
    <t>FEKP.08.14-IZ.00-0007/23</t>
  </si>
  <si>
    <t>Nowoczesna edukacja w Modern Academy.</t>
  </si>
  <si>
    <t>Modern Academy Sp. z o.o.</t>
  </si>
  <si>
    <t>FEKP.08.14-IZ.00-0008/23</t>
  </si>
  <si>
    <t>Wspieranie równego dostępu do dobrej jakości, włączającego kształcenia i szkolenia w Zespole Szkół Akademickich im. Obrońców Wisły 1920 roku we Włocławku.</t>
  </si>
  <si>
    <t>Kujawska Szkoła Wyższa we Włocławku</t>
  </si>
  <si>
    <t>FEKP.08.14-IZ.00-0009/23</t>
  </si>
  <si>
    <t>Wsparcie edukacji w Niepublicznej Szkole Podstawowej w Gołkowie</t>
  </si>
  <si>
    <t>Stowarzyszenie Na Rzecz Rozwoju Wsi Gołkowo, Szczutowo, Gołkówko Oraz Okolic KUŹNIA</t>
  </si>
  <si>
    <t>FEKP.08.14-IZ.00-0010/23</t>
  </si>
  <si>
    <t>Rozwój kompetencji kluczowych w Szkole Podstawowej Towarzystwa Salezjańskiego (SPTS) w Toruniu</t>
  </si>
  <si>
    <t>Towarzystwo Salezjańskie Inspektoria pw. św. Wojciecha | Fundacja Instytut Wspierania Nowych Technologii</t>
  </si>
  <si>
    <t>FEKP.08.14-IZ.00-0011/23</t>
  </si>
  <si>
    <t>Rozwijamy wiedzę i umiejętności w Niepublicznej Szkole Podstawowa Perpetuum Mobile w Bydgoszczy</t>
  </si>
  <si>
    <t>Fundacja Kreatywnej Edukacji</t>
  </si>
  <si>
    <t>FEKP.08.14-IZ.00-0012/23</t>
  </si>
  <si>
    <t>Wsparcie uczniów Zespołu Szkół Katolickich Pomnika Jana Pawła II w Bydgoszczy w zakresie ich indywidulanych potrzeb rozwojowych i edukacyjnych oraz podniesienie kompetencji nauczycieli w celu poprawy jakości kształcenia ogólnego.</t>
  </si>
  <si>
    <t>Diecezja Bydgoska</t>
  </si>
  <si>
    <t>FEKP.08.14-IZ.00-0013/23</t>
  </si>
  <si>
    <t>Wsparcie dla uczniów i przedstawicieli kadry w Niepublicznej Szkole Podstawowej im. św. Jana Pawła II w Pocierzynie i w Kościelnej Wsi</t>
  </si>
  <si>
    <t>Stowarzyszenie „Szkoła Sercem Wsi” w Pocierzynie</t>
  </si>
  <si>
    <t>FEKP.08.14-IZ.00-0014/23</t>
  </si>
  <si>
    <t>Szkoła z pasją</t>
  </si>
  <si>
    <t>FEKP.08.14-IZ.00-0015/23</t>
  </si>
  <si>
    <t>Jagiellońskie szkoły przyszłości</t>
  </si>
  <si>
    <t>Fundacja Rozwoju Edukacji i Nauki POMERANIA | Sowa</t>
  </si>
  <si>
    <t>FEKP.08.14-IZ.00-0016/23</t>
  </si>
  <si>
    <t>Szybciej, wyżej, mocniej - projekt rozwoju Liceum Ogólnokształcące Mistrzostwa Sportowego Olimpia Grudziądz</t>
  </si>
  <si>
    <t>Stowarzyszenie Olimpia Grudziądz Akademia Piłkarska | Kuźnia Talentów</t>
  </si>
  <si>
    <t>FEKP.08.15-IP.02-0001/23</t>
  </si>
  <si>
    <t>Innowacyjna edukacja dla szkół w Gminie Sicienko - edycja 3</t>
  </si>
  <si>
    <t>FEKP.08.15-IP.02-004/23</t>
  </si>
  <si>
    <t>FEKP.08.15</t>
  </si>
  <si>
    <t>KSZTAŁCENIE ZAWODOWE BYDOF-IP</t>
  </si>
  <si>
    <t>FEKP.08.15-IP.02-0001/25</t>
  </si>
  <si>
    <t>Akcja - kwalifikacja 3.0 - projekty na rzecz szkół zawodowych na terenie Miasta Bydgoszczy</t>
  </si>
  <si>
    <t>FEKP.08.15-IP.02-019/24</t>
  </si>
  <si>
    <t>FEKP.08.15-IP.02-0002/23</t>
  </si>
  <si>
    <t>Wsparcie szkół kształcenia zawodowego w Powiecie Bydgoskim</t>
  </si>
  <si>
    <t>FEKP.08.15-IP.02-0003/23</t>
  </si>
  <si>
    <t>Szkoła zawodowa świadomym wyborem - program wsparcia szkół zawodowych na terenie powiatu nakielskiego</t>
  </si>
  <si>
    <t>Powiat Nakielski | Gmina Kcynia</t>
  </si>
  <si>
    <t>FEKP.08.15-IP.02-0004/23</t>
  </si>
  <si>
    <t>FEKP.08.15-IP.02-0005/23</t>
  </si>
  <si>
    <t>Wsparcie na rzecz kształcenia zawodowego w powiecie żnińskim</t>
  </si>
  <si>
    <t>FEKP.08.15-IP.02-0006/23</t>
  </si>
  <si>
    <t>Akcja - kwalifikacja 2.0 - projekty na rzecz szkół zawodowych na terenie Miasta Bydgoszczy</t>
  </si>
  <si>
    <t>FEKP.08.16-IZ.00-0001/24</t>
  </si>
  <si>
    <t>Dostosowanie kształcenia zawodowego do potrzeb rynku pracy</t>
  </si>
  <si>
    <t>Gmina Miasto Włocławek | Syntea Spółka Akcyjna</t>
  </si>
  <si>
    <t>FEKP.08.16-IZ.00-054/23</t>
  </si>
  <si>
    <t>FEKP.08.16</t>
  </si>
  <si>
    <t>KSZTAŁCENIE ZAWODOWE ZITY REGIONALNE</t>
  </si>
  <si>
    <t>FEKP.08.16-IZ.00-0002/24</t>
  </si>
  <si>
    <t>Twoja przyszłość w Twoich rękach</t>
  </si>
  <si>
    <t>FEKP.08.16-IZ.00-0003/24</t>
  </si>
  <si>
    <t>Twoja droga do sukcesu</t>
  </si>
  <si>
    <t>FEKP.08.16-IZ.00-0004/24</t>
  </si>
  <si>
    <t>Zawodowo i profesjonalnie w szkołach z powiatu chełmińskiego</t>
  </si>
  <si>
    <t>FEKP.08.16-IZ.00-0005/24</t>
  </si>
  <si>
    <t>Powiatowi Fachowcy</t>
  </si>
  <si>
    <t>Powiat Toruński | Powiat Aleksandrowski | Powiat Golubsko-Dobrzyński</t>
  </si>
  <si>
    <t>FEKP.08.17-IZ.00-0001/23</t>
  </si>
  <si>
    <t>Szkoła zawodowców</t>
  </si>
  <si>
    <t>Ministerstwo Rolnictwa i Rozwoju Wsi</t>
  </si>
  <si>
    <t>FEKP.08.17-IZ.00-062/23</t>
  </si>
  <si>
    <t>FEKP.08.17</t>
  </si>
  <si>
    <t>KSZTAŁCENIE ZAWODOWE</t>
  </si>
  <si>
    <t>FEKP.08.17-IZ.00-0002/23</t>
  </si>
  <si>
    <t>Dzisiaj szkoła - jutro sukces.</t>
  </si>
  <si>
    <t>Gąsawskie Stowarzyszenie Wspierania Inicjatyw Społeczno-Wychowawczych im. Jadwigi Dziubińskiej</t>
  </si>
  <si>
    <t>FEKP.08.17-IZ.00-0003/23</t>
  </si>
  <si>
    <t>Wysokie kwalifikacje uczniów i kadry pedagogicznej Toruńskiego Technikum Informatycznego gwarancją sukcesu</t>
  </si>
  <si>
    <t>TTI Edukacja spółka z o.o.</t>
  </si>
  <si>
    <t>FEKP.08.17-IZ.00-0004/23</t>
  </si>
  <si>
    <t>Kluczowe kompetencje "Managerów"</t>
  </si>
  <si>
    <t>Twoja Szkoła Sp. z o.o. | Akademia Nauk Stosowanych im. ks. Jerzego Popiełuszki w Grudziądzu | Zespół Szkół Manager w Grudziądzu</t>
  </si>
  <si>
    <t>FEKP.08.17-IZ.00-0005/23</t>
  </si>
  <si>
    <t>Zawodowcy na miarę przyszłości</t>
  </si>
  <si>
    <t>Janowieckie Stowarzyszenie Oświatowe | Project Hub Spółka z ograniczoną odpowiedzialnością</t>
  </si>
  <si>
    <t>FEKP.08.17-IZ.00-0006/23</t>
  </si>
  <si>
    <t>Nowe umiejętności - większe szanse! Nowoczesna jakość kształcenia w Zespole Szkół Centrum Kształcenia Rolniczego w Bydgoszczy</t>
  </si>
  <si>
    <t>MINISTERSTWO ROLNICTWA I ROZWOJU WSI | Project Hub Spółka z ograniczoną odpowiedzialnością</t>
  </si>
  <si>
    <t>FEKP.08.17-IZ.00-0007/23</t>
  </si>
  <si>
    <t>Zwiększenie efektywności i jakości kształcenia zawodowego w Technikum TEB Edukacja w Bydgoszczy</t>
  </si>
  <si>
    <t>TEB Edukacja Sp. z o.o.</t>
  </si>
  <si>
    <t>FEKP.08.17-IZ.00-0008/23</t>
  </si>
  <si>
    <t>Zwiększenie efektywności i jakości kształcenia zawodowego w Technikum TEB Edukacja w Grudziądzu</t>
  </si>
  <si>
    <t>FEKP.08.17-IZ.00-0009/23</t>
  </si>
  <si>
    <t>Poprawa jakości kształcenia w Zespole Szkół Centrum Kształcenia Rolniczego im. Kazimierza Wielkiego w Kowalu</t>
  </si>
  <si>
    <t>FEKP.08.17-IZ.00-0010/23</t>
  </si>
  <si>
    <t>Zwiększenie efektywności i jakości kształcenia zawodowego w Technikum oraz Szkole Policealnej TEB Edukacja w Toruniu</t>
  </si>
  <si>
    <t>FEKP.08.17-IZ.00-0011/23</t>
  </si>
  <si>
    <t>Naucz się nowoczesności z BZDZ!</t>
  </si>
  <si>
    <t>FEKP.08.17-IZ.00-0012/23</t>
  </si>
  <si>
    <t>Szkoła Nowych Możliwości 4</t>
  </si>
  <si>
    <t>FEKP.08.17-IZ.00-0013/23</t>
  </si>
  <si>
    <t>Menedżer przyszłości - podniesienie kompetencji uczniów i nauczycieli w ZSM w Świeciu</t>
  </si>
  <si>
    <t>ZESPÓŁ SZKÓŁ MENEDŻERSKICH SPÓŁKA Z OGRANICZONĄ ODPOWIEDZIALNOŚCIĄ | Project Hub Spółka z ograniczoną odpowiedzialnością</t>
  </si>
  <si>
    <t>FEKP.08.17-IZ.00-0014/23</t>
  </si>
  <si>
    <t>Poprawa jakości kształcenia w Zespole Szkół Centrum Kształcenia Rolniczego w Sypniewie</t>
  </si>
  <si>
    <t>FEKP.08.17-IZ.00-0015/23</t>
  </si>
  <si>
    <t>Zespół Szkół Niepublicznych w Piechcinie stawia na kształcenie zawodowe</t>
  </si>
  <si>
    <t>Pałuckie Stowarzyszenie „Przyszłość” | Project Hub Spółka z ograniczoną odpowiedzialnością</t>
  </si>
  <si>
    <t>FEKP.08.18-IZ.00-0001/23</t>
  </si>
  <si>
    <t>Prymus Pomorza i Kujaw II</t>
  </si>
  <si>
    <t>Województwo Kujawsko-Pomorskie (Departament Edukacji)</t>
  </si>
  <si>
    <t>FEKP.08.18-IZ.00-002/23</t>
  </si>
  <si>
    <t>FEKP.08.18</t>
  </si>
  <si>
    <t>STYPENDIA DLA UCZNIÓW</t>
  </si>
  <si>
    <t>FEKP.08.18-IZ.00-0002/23</t>
  </si>
  <si>
    <t>Zawodowe Talenty Kujaw i Pomorza</t>
  </si>
  <si>
    <t>FEKP.08.18-IZ.00-003/23</t>
  </si>
  <si>
    <t>FEKP.08.19-IZ.00-0001/23</t>
  </si>
  <si>
    <t>Kierunek - Rozwój</t>
  </si>
  <si>
    <t>FEKP.08.19-IZ.00-034/23</t>
  </si>
  <si>
    <t>FEKP.08.19</t>
  </si>
  <si>
    <t>UCZENIE SIĘ DOROSŁYCH</t>
  </si>
  <si>
    <t>FEKP.08.19-IZ.00-0001/24</t>
  </si>
  <si>
    <t>NOWE KOMPETENCJE - LEPSZE MOŻLIWOŚCI. Wsparcie edukacyjne dla osób dorosłych z województwa kujawsko-pomorskiego.</t>
  </si>
  <si>
    <t>FEKP.08.19-IZ.00-143/24</t>
  </si>
  <si>
    <t>FEKP.08.19-IZ.00-0002/24</t>
  </si>
  <si>
    <t>Uczymy się przez całe życie</t>
  </si>
  <si>
    <t>FUNDACJA EKSPERT- KUJAWY | YOT APP SPÓŁKA Z OGRANICZONĄ ODPOWIEDZIALNOŚCIĄ</t>
  </si>
  <si>
    <t>FEKP.08.20-IZ.00-0001/23</t>
  </si>
  <si>
    <t>Most Integracji Społecznej</t>
  </si>
  <si>
    <t>Fundacja Frezja</t>
  </si>
  <si>
    <t>FEKP.08.20-IZ.00-068/23</t>
  </si>
  <si>
    <t>FEKP.08.20</t>
  </si>
  <si>
    <t>AKTYWNE WŁĄCZENIE SPOŁECZNE</t>
  </si>
  <si>
    <t>FEKP.08.20-IZ.00-0001/24</t>
  </si>
  <si>
    <t>Obudź swój potencjał społeczny - zrób to dla siebie!</t>
  </si>
  <si>
    <t>NTE New Training Era Beata Kuchalska | "FUNDACJA EKSPERT-KUJAWY"</t>
  </si>
  <si>
    <t>FEKP.08.20-IZ.00-083/24</t>
  </si>
  <si>
    <t>FEKP.08.20-IZ.00-0001/25</t>
  </si>
  <si>
    <t>Na nowym szlaku integracji społecznej - program integracji Społeczności Romskiej w województwie kujawsko - pomorskim.</t>
  </si>
  <si>
    <t>Fundacja im. Anny Jachniny</t>
  </si>
  <si>
    <t>FEKP.08.20-IZ.00-156/24</t>
  </si>
  <si>
    <t>FEKP.08.20-IZ.00-0002/23</t>
  </si>
  <si>
    <t>Uwierz, że możesz</t>
  </si>
  <si>
    <t>FEKP.08.20-IZ.00-0002/24</t>
  </si>
  <si>
    <t>Lepszy start - czas na zmiany!</t>
  </si>
  <si>
    <t>EduArt Paweł Mieszkowski | "FUNDACJA EKSPERT-KUJAWY"</t>
  </si>
  <si>
    <t>FEKP.08.20-IZ.00-0002/25</t>
  </si>
  <si>
    <t>Przystanek ROZWÓJ - równe szanse dla grup marginalizowanych!</t>
  </si>
  <si>
    <t>KANCELARIA EKONOMII SPOŁECZNEJ NON PROFIT SP Z O O | Fundacja Strefa Rozwoju</t>
  </si>
  <si>
    <t>FEKP.08.20-IZ.00-0003/23</t>
  </si>
  <si>
    <t>Klub Integracji Społecznej w Więcborku</t>
  </si>
  <si>
    <t>Fundacja Gospodarcza Pro Europa | Gmina Więcbork</t>
  </si>
  <si>
    <t>FEKP.08.20-IZ.00-0003/24</t>
  </si>
  <si>
    <t>ZACZYNAMY od siebie!</t>
  </si>
  <si>
    <t>"Królewska Fundacja Romów"</t>
  </si>
  <si>
    <t>FEKP.08.20-IZ.00-0003/25</t>
  </si>
  <si>
    <t>INTEGROM</t>
  </si>
  <si>
    <t>FUNDACJA SYNERGIUM</t>
  </si>
  <si>
    <t>FEKP.08.20-IZ.00-0004/23</t>
  </si>
  <si>
    <t>Trzy Stokrotki - program reintegracji w ramach CIS.</t>
  </si>
  <si>
    <t>CISTOR Stowarzyszenie Partnerstwo Społeczne | Gmina Miasta Toruń</t>
  </si>
  <si>
    <t>FEKP.08.20-IZ.00-0004/24</t>
  </si>
  <si>
    <t>FEKP.08.20-IZ.00-0005/23</t>
  </si>
  <si>
    <t>Stokrotkowa Aleja - program reintegracji w ramach CIS</t>
  </si>
  <si>
    <t>FEKP.08.20-IZ.00-0005/24</t>
  </si>
  <si>
    <t>ARTROM</t>
  </si>
  <si>
    <t>FEKP.08.20-IZ.00-0006/23</t>
  </si>
  <si>
    <t>Aktywna integracja w KIS</t>
  </si>
  <si>
    <t>Miasto Chełmno | Fundacja Gospodarcza Pro Europa</t>
  </si>
  <si>
    <t>FEKP.08.20-IZ.00-0006/24</t>
  </si>
  <si>
    <t>Nowe szanse - powrót na rynek pracy</t>
  </si>
  <si>
    <t>Stowarzyszenie Towarzystwo Rozwoju Gminy Płużnica | Gmina Płużnica/Płużnickie Centrum Usług Społecznych</t>
  </si>
  <si>
    <t>FEKP.08.20-IZ.00-145/24</t>
  </si>
  <si>
    <t>FEKP.08.20-IZ.00-0007/23</t>
  </si>
  <si>
    <t>Klub Integracji Społecznej w Dąbrowie Biskupiej</t>
  </si>
  <si>
    <t>Fundacja Gospodarcza Pro Europa | Gmina Dąbrowa Biskupia</t>
  </si>
  <si>
    <t>FEKP.08.20-IZ.00-0007/24</t>
  </si>
  <si>
    <t>Kujawsko - pomorski projekt aktywizacji społeczno - zawodowej osób z niepełnosprawnościami</t>
  </si>
  <si>
    <t>FEKP.08.20-IZ.00-0008/23</t>
  </si>
  <si>
    <t>Utworzenie nowych miejsc reintegracji społecznej i zawodowej w Centrum Integracji Społecznej w Łojewie</t>
  </si>
  <si>
    <t>Gmina Inowrocław | Centrum Integracji Społecznej w Łojewie</t>
  </si>
  <si>
    <t>FEKP.08.20-IZ.00-0008/24</t>
  </si>
  <si>
    <t>Niezależność tworzy rozwój</t>
  </si>
  <si>
    <t>Fundacja na Rzecz Osób Niepełnosprawnych "Arkadia" w Toruniu</t>
  </si>
  <si>
    <t>FEKP.08.20-IZ.00-0009/23</t>
  </si>
  <si>
    <t>Klub Integracji Społecznej w Sępolnie Krajeńskim</t>
  </si>
  <si>
    <t>FEKP.08.20-IZ.00-0009/24</t>
  </si>
  <si>
    <t>Siła w Różnorodności – Aktywizacja Społeczna i Zawodowa Osób z Niepełnosprawnościami</t>
  </si>
  <si>
    <t>Fundacja Stałego Rozwoju</t>
  </si>
  <si>
    <t>FEKP.08.20-IZ.00-0010/23</t>
  </si>
  <si>
    <t>Pokonaj kryzys</t>
  </si>
  <si>
    <t>FEKP.08.20-IZ.00-0010/24</t>
  </si>
  <si>
    <t>KIERUNEK - Aktywna Przyszłość!</t>
  </si>
  <si>
    <t>CENTRUM ROZWOJU SPOŁECZNO-EKONOMICZNEGO</t>
  </si>
  <si>
    <t>FEKP.08.20-IZ.00-0011/23</t>
  </si>
  <si>
    <t>Klub Integracji Społecznej Fundacji Ekspert - Kujawy</t>
  </si>
  <si>
    <t>FUNDACJA EKSPERT- KUJAWY</t>
  </si>
  <si>
    <t>FEKP.08.20-IZ.00-0011/24</t>
  </si>
  <si>
    <t>Kompleksowe wsparcie uczestników WTZ w Grucie</t>
  </si>
  <si>
    <t>Powiat Grudziądzki/Powiatowe Centrum Pomocy Rodzinie w Grudziądzu | Stowarzyszenie "Uśmiech"</t>
  </si>
  <si>
    <t>FEKP.08.20-IZ.00-0012/23</t>
  </si>
  <si>
    <t>Klub Integracji Społecznej dla mieszkańców powiatu mogileńskiego</t>
  </si>
  <si>
    <t>"FUNDACJA EKSPERT-KUJAWY"</t>
  </si>
  <si>
    <t>FEKP.08.20-IZ.00-0012/24</t>
  </si>
  <si>
    <t>Centrum Aktywności Rodziny</t>
  </si>
  <si>
    <t>Stowarzyszenie "Dorośli-Dzieciom" | Centrum Usług Społecznych w Sępólnie Krajeńskim</t>
  </si>
  <si>
    <t>FEKP.08.20-IZ.00-0013/23</t>
  </si>
  <si>
    <t>Aktywizacja społeczna i zawodowa na terenie Gminy Zławieś Wielka</t>
  </si>
  <si>
    <t>Fundacja WERWA | Gmina Zławieś Wielka</t>
  </si>
  <si>
    <t>FEKP.08.20-IZ.00-0013/24</t>
  </si>
  <si>
    <t>Zacznij od zaraz!</t>
  </si>
  <si>
    <t>FUNDACJA AKTYWIZACJI ZAWODOWEJ I ROZWOJU | FUNDACJA "ACTIO"</t>
  </si>
  <si>
    <t>FEKP.08.20-IZ.00-0014/23</t>
  </si>
  <si>
    <t>Aktywizacja społeczna i zawodowa na terenie Powiatu Golub-Dobrzyń</t>
  </si>
  <si>
    <t>Fundacja WERWA | GMINA MIASTO GOLUB-DOBRZYŃ | GMINA RADOMIN | GMINA ZBÓJNO | Powiat Golubsko-Dobrzyński</t>
  </si>
  <si>
    <t>FEKP.08.20-IZ.00-0014/24</t>
  </si>
  <si>
    <t>Teraz Ty!</t>
  </si>
  <si>
    <t>FUNDACJA "ACTIO" | FUNDACJA AKTYWIZACJI ZAWODOWEJ I ROZWOJU</t>
  </si>
  <si>
    <t>FEKP.08.20-IZ.00-0015/23</t>
  </si>
  <si>
    <t>Aktywizacja społeczna i zawodowa na terenie Gminy Włocławek</t>
  </si>
  <si>
    <t>Fundacja WERWA | Gmina Włocławek</t>
  </si>
  <si>
    <t>FEKP.08.20-IZ.00-0015/24</t>
  </si>
  <si>
    <t>Czas na Ciebie!</t>
  </si>
  <si>
    <t>FUNDACJA "STOP WYKLUCZENIU" | FUNDACJA "INCLUSIO"</t>
  </si>
  <si>
    <t>FEKP.08.20-IZ.00-0016/23</t>
  </si>
  <si>
    <t>Aktywna integracja</t>
  </si>
  <si>
    <t>Gmina Miasta Toruń | Fundacja Pro Omnis</t>
  </si>
  <si>
    <t>FEKP.08.20-IZ.00-0016/24</t>
  </si>
  <si>
    <t>Szansa na lepsze jutro</t>
  </si>
  <si>
    <t>FUNDACJA "INCLUSIO" | FUNDACJA "STOP WYKLUCZENIU"</t>
  </si>
  <si>
    <t>FEKP.08.20-IZ.00-0017/23</t>
  </si>
  <si>
    <t>Aktywne włączenie społeczne - KIS Fundacji Pro Omnis</t>
  </si>
  <si>
    <t>FUNDACJA PRO OMNIS | Miasto Bydgoszcz</t>
  </si>
  <si>
    <t>FEKP.08.20-IZ.00-0017/24</t>
  </si>
  <si>
    <t>Przepis na sukces</t>
  </si>
  <si>
    <t>Fundacja Wsparcia i Rozwoju "POMOST"</t>
  </si>
  <si>
    <t>FEKP.08.20-IZ.00-0018/23</t>
  </si>
  <si>
    <t>Utworzenie Klubu Integracji Społecznej w Gminie Dobrzyń nad Wisłą</t>
  </si>
  <si>
    <t>Centrum Samorządności i Regionalizmu | Gmina Dobrzyń nad Wisłą | Zofia Pachnik</t>
  </si>
  <si>
    <t>FEKP.08.20-IZ.00-0018/24</t>
  </si>
  <si>
    <t>Aktywni, nie pasywni</t>
  </si>
  <si>
    <t>RC FUNDACJA KONSULTINGU I REHABILITACJI</t>
  </si>
  <si>
    <t>FEKP.08.20-IZ.00-0019/23</t>
  </si>
  <si>
    <t>Utworzenie Klubu Integracji Społecznej w Gminie Chrostkowo</t>
  </si>
  <si>
    <t>Centrum Samorządności i Regionalizmu | Gmina Chrostkowo</t>
  </si>
  <si>
    <t>FEKP.08.20-IZ.00-0019/24</t>
  </si>
  <si>
    <t>W aktywności siła!</t>
  </si>
  <si>
    <t>STOWARZYSZENIE GREEN HOUSE | FUNDACJA "MEDIUS"</t>
  </si>
  <si>
    <t>FEKP.08.20-IZ.00-0020/24</t>
  </si>
  <si>
    <t>Aktywni - wygrani</t>
  </si>
  <si>
    <t>Fundacja Gospodarcza Pro Europa | Gmina Dąbrowa | Gmina Janikowo | Gmina Koneck | Gmina Miasto Golub- Dobrzyń | Gmina Mogilno</t>
  </si>
  <si>
    <t>FEKP.08.20-IZ.00-0021/24</t>
  </si>
  <si>
    <t>Szansa na sukces</t>
  </si>
  <si>
    <t>"FUNDACJA NIEZALEŻNI" | FUNDACJA ZAWSZE MŁODZI NADAL AKTYWNI</t>
  </si>
  <si>
    <t>FEKP.08.20-IZ.00-0022/24</t>
  </si>
  <si>
    <t>Aktywna integracja i reintegracja w Gminie Miasta Toruń</t>
  </si>
  <si>
    <t>FEKP.08.20-IZ.00-0023/24</t>
  </si>
  <si>
    <t>Start w lepszą przyszłość</t>
  </si>
  <si>
    <t>Fundacja Centrum Rozwiązań Biznesowych | Fundacja Wsparcia i Rozwoju "POMOST"</t>
  </si>
  <si>
    <t>FEKP.08.20-IZ.00-0024/24</t>
  </si>
  <si>
    <t>Mam supermoce!</t>
  </si>
  <si>
    <t>FUNDACJA ZAWSZE MŁODZI NADAL AKTYWNI | "FUNDACJA NIEZALEŻNI"</t>
  </si>
  <si>
    <t>FEKP.08.20-IZ.00-0025/24</t>
  </si>
  <si>
    <t>Nowe jutro</t>
  </si>
  <si>
    <t>FUNDACJA ROZWOJU ZASOBÓW LUDZKICH | FUNDACJA ISKATO</t>
  </si>
  <si>
    <t>FEKP.08.20-IZ.00-0026/24</t>
  </si>
  <si>
    <t>Nowa droga</t>
  </si>
  <si>
    <t>FUNDACJA WSPIERANIA INICJATYW ROZWOJU LOKALNEGO | INSTYTUT WSPÓŁPRACY REGIONALNEJ | KASZUBSKIE TOWARZYSTWO SPORTOWO-KULTURALNE</t>
  </si>
  <si>
    <t>FEKP.08.20-IZ.00-0027/24</t>
  </si>
  <si>
    <t>Pracuj w Polsce</t>
  </si>
  <si>
    <t>Fundacja Emic</t>
  </si>
  <si>
    <t>FEKP.08.20-IZ.00-0028/24</t>
  </si>
  <si>
    <t>Siła aktywnej integracji</t>
  </si>
  <si>
    <t>FEKP.08.20-IZ.00-0029/24</t>
  </si>
  <si>
    <t>Krok ku Aktywności - aktywne włączenie społeczne</t>
  </si>
  <si>
    <t>Lokalna Grupa Działania Pałuki - Wspólna Sprawa | Gmina Gąsawa</t>
  </si>
  <si>
    <t>FEKP.08.20-IZ.00-0030/24</t>
  </si>
  <si>
    <t>Aktywna integracja szansą na lepsze jutro</t>
  </si>
  <si>
    <t>FUNDACJA ZIARNO NADZIEI | Gmina Miejska Aleksandrów Kujawski</t>
  </si>
  <si>
    <t>FEKP.08.20-IZ.00-0031/24</t>
  </si>
  <si>
    <t>PROaktywni 2</t>
  </si>
  <si>
    <t>FUNDACJA PRO OMNIS | PRO OMNIS NON PROFIT SPÓŁKA Z OGRANICZONĄ ODPOWIEDZIALNOŚCIĄ</t>
  </si>
  <si>
    <t>FEKP.08.20-IZ.00-0032/24</t>
  </si>
  <si>
    <t>Nowa droga - Aktywizacja społeczna i zawodowa</t>
  </si>
  <si>
    <t>KANCELARIA EKONOMII SPOŁECZNEJ NON PROFIT SP Z O O</t>
  </si>
  <si>
    <t>FEKP.08.20-IZ.00-0033/24</t>
  </si>
  <si>
    <t>Razem ku aktywności. Przyszłość należy do nas</t>
  </si>
  <si>
    <t>FEKP.08.20-IZ.00-0034/24</t>
  </si>
  <si>
    <t>Twój czas na sukces. Indywidualny plan rozwoju społeczno-zawodowego</t>
  </si>
  <si>
    <t>FEKP.08.20-IZ.00-0035/24</t>
  </si>
  <si>
    <t>Przyszłość w naszych rękach!</t>
  </si>
  <si>
    <t>FUNDACJA MY PERSONALITY SKILLS | FUNDACJA BEZKRESNY HORYZONT</t>
  </si>
  <si>
    <t>FEKP.08.20-IZ.00-0036/24</t>
  </si>
  <si>
    <t>Daj sobie szansę - zaktywizuj się już dziś !</t>
  </si>
  <si>
    <t>Fundacja Edukacja i Praca | FUNDACJA CHCEPOMAGAM</t>
  </si>
  <si>
    <t>FEKP.08.20-IZ.00-0037/24</t>
  </si>
  <si>
    <t>Aktywni na 100%</t>
  </si>
  <si>
    <t>FEKP.08.20-IZ.00-0038/24</t>
  </si>
  <si>
    <t>Tu będzie praca</t>
  </si>
  <si>
    <t>LUDZIE-LUDZIOM | Gmina Lisewo</t>
  </si>
  <si>
    <t>FEKP.08.20-IZ.00-0039/24</t>
  </si>
  <si>
    <t>WŁĄCZNIK AKTYWIZACYJNY</t>
  </si>
  <si>
    <t>Fundacja Aktywizacji i Integracji | Gmina Nowe</t>
  </si>
  <si>
    <t>FEKP.08.21-IZ.00-0001/23</t>
  </si>
  <si>
    <t>Rozwój NGO siłą Kujaw i Pomorza</t>
  </si>
  <si>
    <t>Województwo Kujawsko-Pomorskie (Departament Spraw Społecznych i Zdrowia) | Europejskie Centrum Współpracy Młodzieży | Fundacja Ekspert-Kujawy | STOWARZYSZENIE KUJAWSKO-POMORSKI OŚRODEK WSPARCIA INICJATYW POZARZĄDOWYCH "TŁOK" | Stowarzyszenie na Rzecz Rozwoju Kobiet "GINEKA" | Wyższa Szkoła Gospodarki w Bydgoszczy</t>
  </si>
  <si>
    <t>FEKP.08.21-IZ.00-047/23</t>
  </si>
  <si>
    <t>FEKP.08.21</t>
  </si>
  <si>
    <t>DZIAŁANIA NA RZECZ BUDOWANIA ZDOLNOŚCI ORGANIZACJI SPOŁECZEŃSTWA OBYWATELSKIEGO</t>
  </si>
  <si>
    <t>FEKP.08.22-IZ.00-0001/23</t>
  </si>
  <si>
    <t>OWES TŁOK 3</t>
  </si>
  <si>
    <t>Stowarzyszenie Kujawsko-Pomorski Ośrodek Wsparcia Inicjatyw Pozarządowych "TŁOK"</t>
  </si>
  <si>
    <t>FEKP.08.22-IZ.00-004/23</t>
  </si>
  <si>
    <t>FEKP.08.22</t>
  </si>
  <si>
    <t>EKONOMIA SPOŁECZNA</t>
  </si>
  <si>
    <t>FEKP.08.22-IZ.00-0002/23</t>
  </si>
  <si>
    <t>Kujawsko-Pomorski Ośrodek Wsparcia Ekonomii Społecznej VI</t>
  </si>
  <si>
    <t>Stowarzyszenie na Rzecz Rozwoju Kobiet Gineka</t>
  </si>
  <si>
    <t>FEKP.08.22-IZ.00-0003/23</t>
  </si>
  <si>
    <t>Kujawsko - Pałuckie Centrum Ekonomii Społecznej</t>
  </si>
  <si>
    <t>FUNDACJA EKSPERT- KUJAWY | WYŻSZA SZKOŁA GOSPODARKI W BYDGOSZCZY</t>
  </si>
  <si>
    <t>FEKP.08.22-IZ.00-0004/23</t>
  </si>
  <si>
    <t>Ośrodek Wsparcia Ekonomii Społecznej w Toruniu</t>
  </si>
  <si>
    <t>Europejskie Centrum Współpracy Młodzieży | Stowarzyszenie "Tilia"</t>
  </si>
  <si>
    <t>FEKP.08.23-IZ.00-0001/23</t>
  </si>
  <si>
    <t>Kierunek - Integracja</t>
  </si>
  <si>
    <t>FEKP.08.23-IZ.00-030/23</t>
  </si>
  <si>
    <t>FEKP.08.23</t>
  </si>
  <si>
    <t>WSPIERANIE INTEGRACJI OBYWATELI PAŃSTW TRZECICH</t>
  </si>
  <si>
    <t>FEKP.08.24-IZ.00-0001/23</t>
  </si>
  <si>
    <t>Centrum Usług Społecznych w Gminie Golub-Dobrzyń</t>
  </si>
  <si>
    <t>FEKP.08.24-IZ.00-007/23</t>
  </si>
  <si>
    <t>FEKP.08.24</t>
  </si>
  <si>
    <t>USŁUGI SPOŁECZNE I ZDROWOTNE</t>
  </si>
  <si>
    <t>FEKP.08.24-IZ.00-0001/24</t>
  </si>
  <si>
    <t>"Program Rozwoju Usług Opiekuńczych i Wsparcia Dziennego: Innowacyjne Inicjatywy dla Poprawy Jakości Życia"</t>
  </si>
  <si>
    <t>FEKP.08.24-IZ.00-059/23</t>
  </si>
  <si>
    <t>FEKP.08.24-IZ.00-0002/23</t>
  </si>
  <si>
    <t>Centrum Usług Społecznych w Więcborku</t>
  </si>
  <si>
    <t>Gmina Więcbork | Stowarzyszenie "Dorośli-Dzieciom"</t>
  </si>
  <si>
    <t>FEKP.08.24-IZ.00-0002/24</t>
  </si>
  <si>
    <t>Usługi opiekuńcze w Gminie Płużnica - II</t>
  </si>
  <si>
    <t>Stowarzyszenie Towarzystwo Rozwoju Gminy Płużnica | GMINA PŁUŻNICA</t>
  </si>
  <si>
    <t>FEKP.08.24-IZ.00-0003/23</t>
  </si>
  <si>
    <t>Centrum Usług Społecznych w Gminie Sępólno Krajeńskie</t>
  </si>
  <si>
    <t>Gmina Sępólno Krajeńskie | Stowarzyszenie Dorośli-Dzieciom</t>
  </si>
  <si>
    <t>FEKP.08.24-IZ.00-0003/24</t>
  </si>
  <si>
    <t>Usługi opiekuńcze w Gminie Stolno</t>
  </si>
  <si>
    <t>Gmina Stolno | Stowarzyszenie Towarzystwo Rozwoju Gminy Płużnica</t>
  </si>
  <si>
    <t>FEKP.08.24-IZ.00-0004/23</t>
  </si>
  <si>
    <t>Płużnickie Centrum Usług Społecznych - rozwój, integracja i koordynacja usług społecznych dla mieszkańców Gminy Płużnica</t>
  </si>
  <si>
    <t>GMINA PŁUŻNICA | STOWARZYSZENIE TOWARZYSTWO ROZWOJU GMINY PŁUŻNICA</t>
  </si>
  <si>
    <t>FEKP.08.24-IZ.00-0004/24</t>
  </si>
  <si>
    <t>W trosce o godność starości 2 - utworzenie Dziennego Domu Pomocy na terenie Gminy Janowiec Wielkopolski wraz z świadczeniem usług opiekuńczych w miejscu zamieszkania dla mieszkańców powiatu żnińskiego.</t>
  </si>
  <si>
    <t>Ośrodek szkoleniowy. Gabinet pedagoga. Janusz Witkowski | Gmina Janowiec Wielkopolski | Stowarzyszenie na rzecz inicjatyw społecznych "Nadzieja" w Janowcu Wielkopolskim</t>
  </si>
  <si>
    <t>FEKP.08.24-IZ.00-0005/23</t>
  </si>
  <si>
    <t>Brodnickie Centrum Usług Społecznych - realizacja usług społecznych dla mieszkańców Gminy Miasta Brodnicy</t>
  </si>
  <si>
    <t>FEKP.08.24-IZ.00-0005/24</t>
  </si>
  <si>
    <t>Funkcjonowanie Dziennego Domu Pomocy w Szubinie, ul. Winnica 19</t>
  </si>
  <si>
    <t>Gmina Szubin | FUNDACJA PRO OMNIS</t>
  </si>
  <si>
    <t>FEKP.08.24-IZ.00-0006/23</t>
  </si>
  <si>
    <t>Centrum Usług Społecznych Gminy Inowrocław - by żyło nam się piękniej</t>
  </si>
  <si>
    <t>FEKP.08.24-IZ.00-0006/24</t>
  </si>
  <si>
    <t>Rozwój usług opiekuńczych w Gminie Inowrocław poprzez utworzenie Dziennego Domu Pomocy w Pławinie oraz działania zwiększające mobilność, autonomię osób potrzebujących wsparcia w codziennym funkcjonowaniu</t>
  </si>
  <si>
    <t>Spółdzielnia Socjalna WIGOR | Gmina Inowrocław</t>
  </si>
  <si>
    <t>FEKP.08.24-IZ.00-0007/23</t>
  </si>
  <si>
    <t>Centrum Usług Społecznych w Lubiczu</t>
  </si>
  <si>
    <t>FEKP.08.24-IZ.00-0007/24</t>
  </si>
  <si>
    <t>Domy Opieki Dziennej im. Sue Ryder</t>
  </si>
  <si>
    <t>Stowarzyszenie im. Sue Ryder | Urząd Miasta i Gminy Solec Kujawski</t>
  </si>
  <si>
    <t>FEKP.08.24-IZ.00-0008/23</t>
  </si>
  <si>
    <t>Centrum Usług Społecznych w Gminie Lisewo</t>
  </si>
  <si>
    <t>FEKP.08.24-IZ.00-0008/24</t>
  </si>
  <si>
    <t>Przystań Pluskowęsy</t>
  </si>
  <si>
    <t>Gmina Chełmża | Stowarzyszenie Budowy Kopca "Ziemia Polaków"</t>
  </si>
  <si>
    <t>FEKP.08.24-IZ.00-0009/23</t>
  </si>
  <si>
    <t>"Funkcjonowanie Centrum Usług Społecznych w Gminie Mrocza" na lata 2024-2026</t>
  </si>
  <si>
    <t>FEKP.08.24-IZ.00-0009/24</t>
  </si>
  <si>
    <t>Dzienny Dom Pomocy</t>
  </si>
  <si>
    <t>Okręgowa Izba Pielęgniarek i Położnych w Toruniu</t>
  </si>
  <si>
    <t>FEKP.08.24-IZ.00-0010/23</t>
  </si>
  <si>
    <t>Centrum Usług Społecznych w Gminie Rogowo</t>
  </si>
  <si>
    <t>FEKP.08.24-IZ.00-0010/24</t>
  </si>
  <si>
    <t>Powstanie dwóch Dziennych Domów Pobytu w gminie Strzelno</t>
  </si>
  <si>
    <t>Stowarzyszenie ECCE HOMO w Strzelnie | Gmina Strzelno</t>
  </si>
  <si>
    <t>FEKP.08.24-IZ.00-0011/23</t>
  </si>
  <si>
    <t>Nakielskie Centrum Usług Społecznych</t>
  </si>
  <si>
    <t>FEKP.08.24-IZ.00-0011/24</t>
  </si>
  <si>
    <t>Usługi społeczne i zdrowotne po nowemu</t>
  </si>
  <si>
    <t>FEKP.08.24-IZ.00-0012/23</t>
  </si>
  <si>
    <t>Społecznie odpowiedzialni</t>
  </si>
  <si>
    <t>FEKP.08.24-IZ.00-0012/24</t>
  </si>
  <si>
    <t>Dzienny Dom Pomocy w Gminie Dąbrowa. Usługi opiekuńcze dla mieszkańców powiatu mogileńskiego</t>
  </si>
  <si>
    <t>FUNDACJA EKSPERT- KUJAWY | Gmina Dąbrowa</t>
  </si>
  <si>
    <t>FEKP.08.24-IZ.00-0013/23</t>
  </si>
  <si>
    <t>Centrum Usług Społecznych w Solcu Kujawskim</t>
  </si>
  <si>
    <t>FEKP.08.24-IZ.00-0013/24</t>
  </si>
  <si>
    <t>Dzienny Dom Pomocy w Lipnie</t>
  </si>
  <si>
    <t>Gmina Miasta Lipna | Klub Seniora "Nawojka" w Lipnie</t>
  </si>
  <si>
    <t>FEKP.08.24-IZ.00-0014/23</t>
  </si>
  <si>
    <t>Centrum Usług Społecznych w Chełmnie</t>
  </si>
  <si>
    <t>Gmina Miasto Chełmno | Wyższa Szkoła Gospodarki w Bydgoszczy</t>
  </si>
  <si>
    <t>FEKP.08.24-IZ.00-0014/24</t>
  </si>
  <si>
    <t>Dzienny Dom Pobytu w Unisławiu</t>
  </si>
  <si>
    <t>Unisławska Spółdzielnia Socjalna UNI-ZIEL | GMINA UNISŁAW</t>
  </si>
  <si>
    <t>FEKP.08.24-IZ.00-0015/23</t>
  </si>
  <si>
    <t>Centrum Usług Społecznych w Gminie Aleksandrów Kujawski</t>
  </si>
  <si>
    <t>Gmina Aleksandrów Kujawski | 4PRO GRZEGORZ GRZEŚKIEWICZ</t>
  </si>
  <si>
    <t>FEKP.08.24-IZ.00-0015/24</t>
  </si>
  <si>
    <t>Dzienny Dom Pomocy w Myśliwcu</t>
  </si>
  <si>
    <t>Gmina Ryńsk | WĄBRZESKIE STOWARZYSZENIE POMOCY DZIECIOM SPECJALNEJ TROSKI</t>
  </si>
  <si>
    <t>FEKP.08.24-IZ.00-0016/23</t>
  </si>
  <si>
    <t>Tworzenie i funkcjonowanie Centrum Usług Społecznych wraz z realizacją usług w Gminie Gniewkowo</t>
  </si>
  <si>
    <t>GMINA GNIEWKOWO | 4PRO GRZEGORZ GRZEŚKIEWICZ</t>
  </si>
  <si>
    <t>FEKP.08.24-IZ.00-0016/24</t>
  </si>
  <si>
    <t>Rozwój usług społecznych dla powiatu brodnickiego poprzez rozszerzenie oferty wsparcia ŚDS w Brodnicy</t>
  </si>
  <si>
    <t>Caritas Diecezji Toruńskiej | Powiat Brodnicki</t>
  </si>
  <si>
    <t>FEKP.08.24-IZ.00-0017/23</t>
  </si>
  <si>
    <t>Centrum Usług Społecznych Gminy Brodnica</t>
  </si>
  <si>
    <t>Gmina Brodnica</t>
  </si>
  <si>
    <t>FEKP.08.24-IZ.00-0017/24</t>
  </si>
  <si>
    <t>Kujawsko-Pomorska Sieć Dziennych Domów Pomocy</t>
  </si>
  <si>
    <t>Regionalny Ośrodek Zrównoważonego Rozwoju Spółka z ograniczoną odpowiedzialnością | Fundacja WERWA | Gmina Boniewo | Gmina Brześć Kujawski | Gmina Cekcyn | Gmina Chrostkowo | Gmina Czernikowo | Gmina Fabianki | Gmina Grudziądz | Gmina i Miasto Bobrowniki | Gmina Izbica Kujawska | Gmina Kowal | Gmina Lipno | Gmina Miasto Chełmno | Gmina Rogowo | Gmina Świedziebnia | Gmina Zbiczno | Gmina Zławieś Wielka | Gmina-Miasto Grudziądz | Kujawska Szkoła Wyższa we Włocławku | Miasto i Gmina Górzno | Miasto i Gmina Kikół | Parafia Rzymskokatolicka pw. Matki Bożej Królowej Polski w Toruniu | Parafia Rzymskokatolicka pw. Opatrzności Bożej w Tucholi | Parafia Rzymsko-Katolicka pw. Podwyższenia Krzyża Świętego w Grudziądzu | Parafia Rzymskokatolicka pw. św. Michała Archanioła i bł. ks. Bronisława Markiewicza | Parafia Rzymskokatolicka pw. Świętej Marii Magdaleny w Biskupicach | Parafia Rzymskokatolicka pw. Wniebowzięcia Najświętszej Maryi Panny | Powiat Brodnicki | Powiat Rypiński | Zgromadzenie Sióstr Małych Misjonarek Miłosierdzia (Orionistek) | Zgromadzenie Sióstr Misjonarek Świętej Rodziny | Zgromadzenie Sióstr Pasterek od Opatrzności Bożej</t>
  </si>
  <si>
    <t>FEKP.08.24-IZ.00-0018/23</t>
  </si>
  <si>
    <t>Centrum Usług Społecznych w Gminie Fabianki</t>
  </si>
  <si>
    <t>Gmina Fabianki | 4PRO ANALIZY I SZKOLENIA Sp. z o.o. | ZOFIA PACHNIK</t>
  </si>
  <si>
    <t>FEKP.08.24-IZ.00-0018/24</t>
  </si>
  <si>
    <t>Wdrożenie mechanizmów deinstytucjonalizacji usług społecznych i zdrowotnych na terenie Włocławka</t>
  </si>
  <si>
    <t>Gmina Miasto Włocławek | Miejski Ośrodek Pomocy Rodzinie | Środowiskowy Dom Samopomocy</t>
  </si>
  <si>
    <t>FEKP.08.24-IZ.00-0019/23</t>
  </si>
  <si>
    <t>Centrum Usług Społecznych w Gminie Włocławek</t>
  </si>
  <si>
    <t>Gmina Włocławek | 4PRO ANALIZY I SZKOLENIA Sp. z o.o. | ZOFIA PACHNIK</t>
  </si>
  <si>
    <t>FEKP.08.24-IZ.00-0019/24</t>
  </si>
  <si>
    <t>Nowoczesny senior - dom dziennego pobytu w Aleksandrowie Kujawskim</t>
  </si>
  <si>
    <t>BYDGOSKI ZAKŁAD DOSKONALENIA ZAWODOWEGO STOWARZYSZENIE OŚWIATOWO-TECHNICZNE | Gmina Miejska Aleksandrów Kujawski</t>
  </si>
  <si>
    <t>FEKP.08.24-IZ.00-0020/23</t>
  </si>
  <si>
    <t>Centrum Usług Społecznych w Gminie Pruszcz</t>
  </si>
  <si>
    <t>Gmina Pruszcz | AGENCJA ANALIZ I DORADZTWA PERSONALNEGO PSYCHOLOGICAL SOLUTIONS GROUP REMIGIUSZ KOC | POLSKIE TOWARZYSTWO EKONOMICZNE - ODDZIAŁ W BYDGOSZCZY</t>
  </si>
  <si>
    <t>FEKP.08.24-IZ.00-0020/24</t>
  </si>
  <si>
    <t>Między nami seniorami</t>
  </si>
  <si>
    <t>Gmina Miasta Toruń | CISTOR Stowarzyszenie Partnerstwo Społeczne</t>
  </si>
  <si>
    <t>FEKP.08.24-IZ.00-0021/23</t>
  </si>
  <si>
    <t>Utworzenie Centrum Usług Społecznych w Gminie Lubanie</t>
  </si>
  <si>
    <t>Gmina Lubanie | POLSKIE TOWARZYSTWO EKONOMICZNE - ODDZIAŁ W BYDGOSZCZY | ZOFIA PACHNIK</t>
  </si>
  <si>
    <t>FEKP.08.24-IZ.00-0021/24</t>
  </si>
  <si>
    <t>Wysoka jakość wsparcia - jesteśmy dla Ciebie!</t>
  </si>
  <si>
    <t>FUNDACJA PRO OMNIS | Gmina Nowa Wieś Wielka | SYTO EVENT SPÓŁKA Z OGRANICZONĄ ODPOWIEDZIALNOŚCIĄ</t>
  </si>
  <si>
    <t>FEKP.08.24-IZ.00-0022/23</t>
  </si>
  <si>
    <t>Opracowanie programów profilaktycznych zapobiegających chorobom stanowiącym poważny problem w regionie</t>
  </si>
  <si>
    <t>FEKP.08.24-IZ.00-020/23</t>
  </si>
  <si>
    <t>FEKP.08.24-IZ.00-0022/24</t>
  </si>
  <si>
    <t>Pomocna Dłoń</t>
  </si>
  <si>
    <t>STOWARZYSZENIE "ALTER INO" | EPIONE KUJAWSKIE SPÓŁKA Z OGRANICZONĄ ODPOWIEDZIALNOŚCIĄ | MIASTO INOWROCŁAW</t>
  </si>
  <si>
    <t>FEKP.08.24-IZ.00-0023/23</t>
  </si>
  <si>
    <t>Kujawsko - Pomorska Teleopieka Etap I</t>
  </si>
  <si>
    <t>Województwo Kujawsko-Pomorskie (Regionalny Ośrodek Polityki Społecznej w Toruniu) | Fundacja Ekspert-Kujawy | Gmina Aleksandrów Kujawski | Gmina Barcin | Gmina Białe Błota | Gmina Bobrowo | Gmina Brodnica | Gmina Brzozie | Gmina Cekcyn | Gmina Chełmno | Gmina Chełmża | Gmina Choceń | Gmina Czernikowo | Gmina Dąbrowa Biskupia | Gmina Dąbrowa Chełmińska | Gmina Dobre | Gmina Fabianki | Gmina Gniewkowo | Gmina Grudziądz | Gmina i Miasto Janikowo | Gmina Inowrocław | Gmina Izbica Kujawska | Gmina Janowiec Wielkopolski | Gmina Kcynia | Gmina Kijewo Królewskie | Gmina Kikół | Gmina Koronowo | Gmina Kowalewo Pomorskie | Gmina Kruszwica | Gmina Książki | Gmina Lipno | Gmina Lisewo | Gmina Lubanie | Gmina Lubicz | Gmina Lubiewo | Gmina Łubianka | Gmina Łysomice | Gmina Miasta Brodnicy | Gmina Miasta Chełmża | Gmina Miasta Rypin | Gmina Miasta Toruń | Gmina Miasto Chełmno | Gmina Miasto Wąbrzeźno | Gmina Miasto Włocławek | Gmina Miejska Aleksandrów Kujawski | Gmina Miejska Nieszawa | Gmina Mogilno | Gmina Mrocza | Gmina Nakło nad Notecią | Gmina Nowa Wieś Wielka | Gmina Nowe | Gmina Obrowo | Gmina Osiek | Gmina Osielsko | Gmina Osięciny | Gmina Pakość | Gmina Papowo Biskupie | Gmina Płużnica | Gmina Raciążek | Gmina Rogowo (pow. rypiński) | Gmina Rogowo (pow. żniński) | Gmina Ryńsk | Gmina Rypin | Gmina Sadki | Gmina Sępólno Krajeńskie | Gmina Sicienko | Gmina Solec Kujawski | Gmina Stolno | Gmina Strzelno | Gmina Szubin | Gmina Śliwice | Gmina Świecie nad Osą | Gmina Świekatowo | Gmina Tłuchowo | Gmina Tuchola | Gmina Unisław | Gmina Waganiec | Gmina Wielgie | Gmina Wielka Nieszawka | Gmina Więcbork | Gmina Zbiczno | Gmina Zbójno | Gmina Zławieś Wielka | Gmina Złotniki Kujawskie | Gmina-Miasto Grudziądz | Miasto Bydgoszcz | Miasto i Gmina Jabłonowo Pomorskie | Miasto i Gmina Piotrków Kujawski | Miasto Inowrocław | Uniwersytet Mikołaja Kopernika w Toruniu | Wojewódzka Stacja Pogotowia Ratunkowego w Bydgoszczy</t>
  </si>
  <si>
    <t>FEKP.08.24-IZ.00-046/23</t>
  </si>
  <si>
    <t>FEKP.08.24-IZ.00-0023/24</t>
  </si>
  <si>
    <t>Dzienne Domy Pomocy w Kruszynku, Mokowie i Mrozowie</t>
  </si>
  <si>
    <t>Zofia Pachnik | Centrum Samorządności i Regionalizmu | Gmina Dobrzyń nad Wisłą | Gmina Koneck | Gmina Sadki</t>
  </si>
  <si>
    <t>FEKP.08.24-IZ.00-0024/24</t>
  </si>
  <si>
    <t>"utworzenie i prowadzenie 3 Domów Dziennej Pomocy w ramach procesu deinstytucjonalizacji usług społecznych, celem rozwoju usług opiekuńczych w latach 2024-2027. Działanie profilaktyczne na terenie Miasta Włocławek oraz Miasta Inowrocław"</t>
  </si>
  <si>
    <t>SPÓŁDZIELNIA SOCJALNA EMPATIA | Fundacja Caietanus | Urząd Miasta Włocławek</t>
  </si>
  <si>
    <t>FEKP.08.24-IZ.00-0025/24</t>
  </si>
  <si>
    <t>Dzienny Dom Pomocy na Placu Piastowskim w Bydgoszczy</t>
  </si>
  <si>
    <t>Parafia Rzymskokatolicka pw. Najświętszego Serca Pana Jezusa w Bydgoszczy | MIASTO BYDGOSZCZ</t>
  </si>
  <si>
    <t>FEKP.08.24-IZ.00-0026/24</t>
  </si>
  <si>
    <t>HARCDOM - dzienne domy pomocy z programem integracji międzypokoleniowej.</t>
  </si>
  <si>
    <t>CHORĄGIEW KUJAWSKO-POMORSKA ZWIĄZKU HARCERSTWA POLSKIEGO | GMINA ŁABISZYN | GMINA MIASTA BRODNICY</t>
  </si>
  <si>
    <t>FEKP.08.24-IZ.00-0027/24</t>
  </si>
  <si>
    <t>Wspieramy, aktywizujemy i opiekujemy!</t>
  </si>
  <si>
    <t>Wyższa Szkoła Gospodarki w Bydgoszczy | Gmina Sicienko | Miasto Bydgoszcz</t>
  </si>
  <si>
    <t>FEKP.08.24-IZ.00-0028/24</t>
  </si>
  <si>
    <t>Klub Samopomocy dla osób z zaburzeniami psychicznymi "poMOC"</t>
  </si>
  <si>
    <t>Fundacja Równik | STAROSTWO POWIATOWE W NAKLE NAD NOTECIĄ</t>
  </si>
  <si>
    <t>FEKP.08.24-IZ.00-0029/24</t>
  </si>
  <si>
    <t>Usługi opiekuńcze dla mieszkańców miasta Inowrocławia i gminy Pakość</t>
  </si>
  <si>
    <t>Parafia Rzymsko-Katolicka pw. Św. Królowej Jadwigi | Miasto Inowrocław</t>
  </si>
  <si>
    <t>FEKP.08.24-IZ.00-0030/24</t>
  </si>
  <si>
    <t>Rozwój usług opiekuńczych dla mieszkańców gmin Mrocza oraz Sicienko</t>
  </si>
  <si>
    <t>INNOWACJE SPOŁECZNE NON PROFIT SPÓŁKA Z OGRANICZONĄ ODPOWIEDZIALNOŚCIĄ | Gmina Mrocza | Gmina Sicienko</t>
  </si>
  <si>
    <t>FEKP.08.24-IZ.00-0031/24</t>
  </si>
  <si>
    <t>Dzienne Domy Pomocy w miejscowościach Dobre, Elgiszewo i Złowody</t>
  </si>
  <si>
    <t>Centrum Samorządności i Regionalizmu | Gmina Ciechocin | Gmina Dobre | Gmina Wielgie | Zofia Pachnik</t>
  </si>
  <si>
    <t>FEKP.08.24-IZ.00-0032/24</t>
  </si>
  <si>
    <t>ZAOPIEKOWANI - rozwój usług opiekuńczych na terenie Gminy Nowa Wieś Wielka</t>
  </si>
  <si>
    <t>Fundacja Bezpieczny Świat | Gmina Nowa Wieś Wielka</t>
  </si>
  <si>
    <t>FEKP.08.24-IZ.00-0033/24</t>
  </si>
  <si>
    <t>Centrum Dziennego Wsparcia - Wspólna Sprawa</t>
  </si>
  <si>
    <t>Lokalna Grupa Działania Pałuki - Wspólna Sprawa | Gmina Barcin</t>
  </si>
  <si>
    <t>FEKP.08.24-IZ.00-0034/24</t>
  </si>
  <si>
    <t>Dzienne domy pomocy Fundacji Źródło w Grudziądzu</t>
  </si>
  <si>
    <t>FUNDACJA INICJATYW SPOŁECZNYCH ŹRÓDŁO | 4PRO GRZEGORZ GRZEŚKIEWICZ | Gmina-miasto Grudziądz</t>
  </si>
  <si>
    <t>FEKP.08.24-IZ.00-0035/24</t>
  </si>
  <si>
    <t>Dzienny dom pomocy w Gminie Osielsko</t>
  </si>
  <si>
    <t>4PRO GRZEGORZ GRZEŚKIEWICZ | FUNDACJA "RÓWNIK" | GMINA OSIELSKO</t>
  </si>
  <si>
    <t>FEKP.08.24-IZ.00-0036/24</t>
  </si>
  <si>
    <t>Dzienne Domy Pobytu w Gminie Aleksandrów Kujawski</t>
  </si>
  <si>
    <t>Gmina Aleksandrów Kujawski | 4PRO GRZEGORZ GRZEŚKIEWICZ | FUNDACJA INICJATYW SPOŁECZNYCH ŹRÓDŁO</t>
  </si>
  <si>
    <t>FEKP.08.24-IZ.00-0037/24</t>
  </si>
  <si>
    <t>Przepis na Opiekę – usługi społeczne dla mieszkańców m. Wąbrzeźno</t>
  </si>
  <si>
    <t>Gmina Miasto Wąbrzeźno | HRP CARE SPÓŁKA Z OGRANICZONĄ ODPOWIEDZIALNOŚCIĄ | Wąbrzeskie Stowarzyszenie Pomocy Dzieciom Specjalnej Troski</t>
  </si>
  <si>
    <t>FEKP.08.24-IZ.00-0038/24</t>
  </si>
  <si>
    <t>Dzienny Dom Pomocy w gminie Książki</t>
  </si>
  <si>
    <t>SZANSA NA ZDROWIE | 4PRO ANALIZY I SZKOLENIA SPÓŁKA Z OGRANICZONĄ ODPOWIEDZIALNOŚCIĄ | Gmina Książki</t>
  </si>
  <si>
    <t>FEKP.08.24-IZ.00-0039/24</t>
  </si>
  <si>
    <t>"Moje miejsce" - Dzienny Dom Pomocy w Bukowcu i Zalesiu Królewskim</t>
  </si>
  <si>
    <t>LA SIESTA ESTREMO Michał Partyka | Gmina Bukowiec | Polskie Towarzystwo Ekonomiczne - Oddział w Bydgoszczy</t>
  </si>
  <si>
    <t>FEKP.08.24-IZ.00-0040/24</t>
  </si>
  <si>
    <t>Dzienne Domy Pomocy na terenie gminy i miasta Golub-Dobrzyń</t>
  </si>
  <si>
    <t>Pracownia Doradztwa Personalnego i Pomocy Psychologicznej Łukasz Mazur | FUNDACJA ADIUTORIUM | GMINA GOLUB-DOBRZYŃ</t>
  </si>
  <si>
    <t>FEKP.08.24-IZ.00-0041/24</t>
  </si>
  <si>
    <t>Dzienny Dom Pomocy SIR MED</t>
  </si>
  <si>
    <t>CENTRUM MEDYCZNE SIR MED SPÓŁKA Z OGRANICZONĄ ODPOWIEDZIALNOŚCIĄ | Gmina Janikowo | Stowarzyszenie "Małe rzeczy"</t>
  </si>
  <si>
    <t>FEKP.08.24-IZ.00-0042/24</t>
  </si>
  <si>
    <t>JaZDAM Senior - Dzienny Dom Pomocy w Pałacu Lubostroń</t>
  </si>
  <si>
    <t>PPHU NW-BD EFEKT Nikodem Dolata | Gmina Łabiszyn | Lokalna Grupa Działania Pałuki - Wspólna Sprawa</t>
  </si>
  <si>
    <t>FEKP.08.24-IZ.00-0043/24</t>
  </si>
  <si>
    <t>Dzienny Dom Pomocy w Pruszczu</t>
  </si>
  <si>
    <t>Pracownia Psychoterapii i Rozwoju Osobistego Anna Dudzic-Koc | Gmina Pruszcz | Polskie Towarzystwo Ekonomiczne Oddział w Bydgoszczy</t>
  </si>
  <si>
    <t>FEKP.08.24-IZ.00-0044/24</t>
  </si>
  <si>
    <t>Dzienny Dom Pomocy dla mieszkańców Gminy Mrocza</t>
  </si>
  <si>
    <t>4PRO ANALIZY I SZKOLENIA SPÓŁKA Z OGRANICZONĄ ODPOWIEDZIALNOŚCIĄ | Agencja Analiz i Doradztwa Personalnego Psychological Solutions Group Remigiusz Koc | Fundacja Inicjatyw Społecznych Źródło | Gmina Mrocza</t>
  </si>
  <si>
    <t>FEKP.08.24-IZ.00-0045/24</t>
  </si>
  <si>
    <t>Dzienny Dom Pomocy "Bursztynowy Senior"</t>
  </si>
  <si>
    <t>Wojewódzki Związek Rolników, Kółek i Organizacji Rolniczych w Bydgoszczy | Gmina Rojewo | Gmina Złotniki Kujawskie</t>
  </si>
  <si>
    <t>FEKP.08.24-IZ.00-0046/24</t>
  </si>
  <si>
    <t>Świadczenie usług opiekuńczych w Dziennych Domach Pomocy w Mogilnie i Wszedniu</t>
  </si>
  <si>
    <t>Parafia Rzymsko-Katolicka pw. Matki Bożej Nieustającej Pomocy | Gmina Mogilno</t>
  </si>
  <si>
    <t>FEKP.08.24-IZ.00-0047/24</t>
  </si>
  <si>
    <t>Świadczenie usług opiekuńczych na terenie Dąbrowy Chełmińskiej i Solca Kujawskiego</t>
  </si>
  <si>
    <t>MARIUSZ WIŚNIEWSKI MAVI-PROJEKT | FUNDACJA ADIUTORIUM | GMINA DĄBROWA CHEŁMIŃSKA | Gmina Solec Kujawski</t>
  </si>
  <si>
    <t>FEKP.08.24-IZ.00-0048/24</t>
  </si>
  <si>
    <t>Świadczenie usług opiekuńczych na terenie Bydgoszczy</t>
  </si>
  <si>
    <t>AGENCJA ANALIZ I DORADZTWA PERSONALNEGO PSYCHOLOGICAL SOLUTIONS GROUP REMIGIUSZ KOC | FUNDACJA "RÓWNIK" | KUJAWSKO-POMORSKA IZBA RZEMIOSŁA I PRZEDSIĘBIORCZOŚCI W BYDGOSZCZY | Miasto Bydgoszcz | POLSKIE TOWARZYSTWO EKONOMICZNE - ODDZIAŁ W BYDGOSZCZY</t>
  </si>
  <si>
    <t>FEKP.08.24-IZ.00-0049/24</t>
  </si>
  <si>
    <t>Opieka długoterminowa - kształcenie kadr Etap I</t>
  </si>
  <si>
    <t>Województwo Kujawsko-Pomorskie (Regionalny Ośrodek Polityki Społecznej w Toruniu) | Fundacja Pro Omnis</t>
  </si>
  <si>
    <t>FEKP.08.24-IZ.00-071/23</t>
  </si>
  <si>
    <t>FEKP.08.24-IZ.00-0050/24</t>
  </si>
  <si>
    <t>Mieszkanie wspomagane - życie poukładane</t>
  </si>
  <si>
    <t>FEKP.08.24-IZ.00-144/24</t>
  </si>
  <si>
    <t>FEKP.08.24-IZ.00-0051/24</t>
  </si>
  <si>
    <t>Dzienny Dom Pobytu w Łochowie</t>
  </si>
  <si>
    <t>Fundacja Równik | Gmina Białe Błota</t>
  </si>
  <si>
    <t>FEKP.08.24-IZ.00-153/24</t>
  </si>
  <si>
    <t>FEKP.08.24-IZ.00-0052/24</t>
  </si>
  <si>
    <t>Dzienny Dom Pomocy im. Sue Ryder</t>
  </si>
  <si>
    <t>Stowarzyszenie im. Sue Ryder | Gmina Solec Kujawski</t>
  </si>
  <si>
    <t>FEKP.08.24-IZ.00-0053/24</t>
  </si>
  <si>
    <t>HARCDOM - dzienny dom pomocy we Włocławku.</t>
  </si>
  <si>
    <t>CHORĄGIEW KUJAWSKO-POMORSKA ZWIĄZKU HARCERSTWA POLSKIEGO | GMINA MIASTO WŁOCŁAWEK</t>
  </si>
  <si>
    <t>FEKP.08.24-IZ.00-0054/24</t>
  </si>
  <si>
    <t>Rozwój Kujawsko-Pomorskiej Sieci Dziennych Domów Pomocy</t>
  </si>
  <si>
    <t>Regionalny Ośrodek Zrównoważonego Rozwoju Spółka z ograniczoną odpowiedzialnością | Fundacja WERWA | Gmina Gąsawa | Gmina Kruszwica | Gmina Łysomice | Gmina Miasta Chełmża | Gmina Osięciny | Kujawsko - Pomorska Fundacja Edukacji Ekologicznej i Zrównoważonego Rozwoju</t>
  </si>
  <si>
    <t>FEKP.08.24-IZ.00-0055/24</t>
  </si>
  <si>
    <t>Dom Dziennego Pobytu w Sępólnie Krajeńskim</t>
  </si>
  <si>
    <t>BYDGOSKI ZAKŁAD DOSKONALENIA ZAWODOWEGO STOWARZYSZENIE OŚWIATOWO-TECHNICZNE | Gmina Sępólno Krajeńskie</t>
  </si>
  <si>
    <t>FEKP.08.24-IZ.00-0056/24</t>
  </si>
  <si>
    <t>Stworzenie Dziennego Domu Pomocy w Gminie Lubień Kujawski</t>
  </si>
  <si>
    <t>GMINA LUBIEŃ KUJAWSKI</t>
  </si>
  <si>
    <t>FEKP.08.24-IZ.00-0057/24</t>
  </si>
  <si>
    <t>Domy Dziennego Pobytu "Radość w codzienności"</t>
  </si>
  <si>
    <t>Zofia Pachnik | Gmina Ciechocin | Gmina Dobrzyń nad Wisłą | Gmina Koneck | Gmina Sadki | Gmina Wielgie</t>
  </si>
  <si>
    <t>FEKP.08.24-IZ.00-0058/24</t>
  </si>
  <si>
    <t>Dzienny dom pomocy w Gminie Radzyń Chełmiński</t>
  </si>
  <si>
    <t>4PRO ANALIZY I SZKOLENIA SPÓŁKA Z OGRANICZONĄ ODPOWIEDZIALNOŚCIĄ | Gmina Miasta i Gminy Radzyń Chełmiński</t>
  </si>
  <si>
    <t>FEKP.08.24-IZ.00-0059/24</t>
  </si>
  <si>
    <t>Dzienny dom pomocy w Gminie Śliwice</t>
  </si>
  <si>
    <t>4PRO GRZEGORZ GRZEŚKIEWICZ | Gmina Śliwice</t>
  </si>
  <si>
    <t>FEKP.08.24-IZ.00-0060/24</t>
  </si>
  <si>
    <t>Dzienny dom pomocy w Gminie Bukowiec</t>
  </si>
  <si>
    <t>LA SIESTA ESTREMO Michał Partyka | 4PRO ANALIZY I SZKOLENIA SPÓŁKA Z OGRANICZONĄ ODPOWIEDZIALNOŚCIĄ | Gmina Bukowiec</t>
  </si>
  <si>
    <t>FEKP.08.24-IZ.00-0061/24</t>
  </si>
  <si>
    <t>Dzienny Dom Pomocy w Zbójnie</t>
  </si>
  <si>
    <t>Pracownia Doradztwa Personalnego i Pomocy Psychologicznej Łukasz Mazur | FUNDACJA ADIUTORIUM | Gmina Zbójno</t>
  </si>
  <si>
    <t>FEKP.08.24-IZ.00-0062/24</t>
  </si>
  <si>
    <t>HARCDOM - dzienny dom pomocy w Pólku w Gminie Koronowo.</t>
  </si>
  <si>
    <t>CHORĄGIEW KUJAWSKO-POMORSKA ZWIĄZKU HARCERSTWA POLSKIEGO | GMINA KORONOWO</t>
  </si>
  <si>
    <t>FEKP.08.24-IZ.00-0063/24</t>
  </si>
  <si>
    <t>Dzienny Dom Pomocy w gminie Radomin</t>
  </si>
  <si>
    <t>Pracownia Doradztwa Personalnego i Pomocy Psychologicznej Łukasz Mazur | FUNDACJA ADIUTORIUM | Gmina Radomin</t>
  </si>
  <si>
    <t>FEKP.08.24-IZ.00-0064/24</t>
  </si>
  <si>
    <t>Dzienny Dom Pomocy w Gminie Rojewo</t>
  </si>
  <si>
    <t>Polskie Towarzystwo Ekonomiczne - Oddział w Bydgoszczy | Gmina Rojewo | Stowarzyszenie na Rzecz Wspierania Aktywności Społecznej</t>
  </si>
  <si>
    <t>FEKP.08.24-IZ.00-0065/24</t>
  </si>
  <si>
    <t>Dzienny Dom Pomocy w Gminie Kijewo Królewskie</t>
  </si>
  <si>
    <t>Polskie Towarzystwo Ekonomiczne - Oddział w Bydgoszczy | Agencja Analiz i Doradztwa Personalnego Psychological Solutions Group Remigiusz Koc | Gmina Kijewo Królewskie</t>
  </si>
  <si>
    <t>FEKP.08.24-IZ.00-0066/24</t>
  </si>
  <si>
    <t>Stworzenie Dziennego Domu Pomocy w Lipnie</t>
  </si>
  <si>
    <t>FEKP.08.24-IZ.00-0067/24</t>
  </si>
  <si>
    <t>JaZDAM Senior - Dzienny Dom Pomocy w Wenecji</t>
  </si>
  <si>
    <t>PPHU NW-BD EFEKT Nikodem Dolata | Gmina Żnin | Lokalna Grupa Działania Pałuki - Wspólna Sprawa</t>
  </si>
  <si>
    <t>FEKP.08.24-IZ.00-0068/24</t>
  </si>
  <si>
    <t>Dzienny dom pomocy w Gminie Białe Błota</t>
  </si>
  <si>
    <t>MARIUSZ WIŚNIEWSKI MAVI-PROJEKT | Gmina Białe Błota</t>
  </si>
  <si>
    <t>FEKP.08.25-IZ.00-0001/23</t>
  </si>
  <si>
    <t>Wykluczenie - nie ma MOWy! 2 - etap I</t>
  </si>
  <si>
    <t>Województwo Kujawsko-Pomorskie (Regionalny Ośrodek Polityki Społecznej w Toruniu) | Fundacja Aktywizacji i Integracji | GMINA MIASTO WŁOCŁAWEK | POWIAT INOWROCŁAWSKI | POWIAT MOGILEŃSKI | POWIAT NAKIELSKI</t>
  </si>
  <si>
    <t>FEKP.08.25-IZ.00-016/23</t>
  </si>
  <si>
    <t>FEKP.08.25</t>
  </si>
  <si>
    <t>USŁUGI WSPARCIA RODZINY I PIECZY ZASTĘPCZEJ</t>
  </si>
  <si>
    <t>FEKP.08.25-IZ.00-0002/23</t>
  </si>
  <si>
    <t>Trampolina 4 - etap I</t>
  </si>
  <si>
    <t>Województwo Kujawsko-Pomorskie (Regionalny Ośrodek Polityki Społecznej w Toruniu) | Stowarzyszenie Wsparcia Społecznego "Aditus"</t>
  </si>
  <si>
    <t>FEKP.08.25-IZ.00-053/23</t>
  </si>
  <si>
    <t>FEKP.08.25-IZ.00-0003/23</t>
  </si>
  <si>
    <t>Rodzina w centrum Etap I</t>
  </si>
  <si>
    <t>Województwo Kujawsko-Pomorskie (Regionalny Ośrodek Polityki Społecznej w Toruniu) | "Daj Szansę" Fundacja na Rzecz Rozwoju Dzieci Niepełnosprawnych | Gmina Miasta Toruń | Gmina Miasto Włocławek | Gmina-Miasto Grudziądz | Miasto Bydgoszcz | Powiat Aleksandrowski | Powiat Brodnicki | Powiat Bydgoski | Powiat Chełmiński | Powiat Golubsko-Dobrzyński | Powiat Grudziądzki | Powiat Inowrocławski | Powiat Lipnowski | Powiat Mogileński | Powiat Nakielski | Powiat Radziejowski | Powiat Rypiński | Powiat Sępoleński | Powiat Świecki | Powiat Toruński | Powiat Tucholski | Powiat Wąbrzeski | Powiat Włocławski | Powiat Żniński</t>
  </si>
  <si>
    <t>FEKP.08.25-IZ.00-056/23</t>
  </si>
  <si>
    <t>FEKP.08.26-IZ.00-0001/24</t>
  </si>
  <si>
    <t>OD PRZEDSZKOLAKA DO PIERWSZAKA</t>
  </si>
  <si>
    <t>Gmina Bukowiec</t>
  </si>
  <si>
    <t>FEKP.08.26-IZ.00-024/23</t>
  </si>
  <si>
    <t>FEKP.08.26</t>
  </si>
  <si>
    <t>WYCHOWANIE PRZEDSZKOLNE OPPT</t>
  </si>
  <si>
    <t>FEKP.08.26-IZ.00-0002/24</t>
  </si>
  <si>
    <t>DOBRY START</t>
  </si>
  <si>
    <t>FEKP.08.26-IZ.00-0003/24</t>
  </si>
  <si>
    <t>Dodatkowa oferta edukacyjna dla dzieci oraz wsparcie kompetencji kadry wychowawczej Przedszkola Miejskiego w Łasinie</t>
  </si>
  <si>
    <t>Miasto i Gmina Łasin</t>
  </si>
  <si>
    <t>FEKP.08.26-IZ.00-0004/24</t>
  </si>
  <si>
    <t>Utworzenie i funkcjonowanie oddziału przedszkolnego w Małkach</t>
  </si>
  <si>
    <t>FEKP.08.26-IZ.00-0005/24</t>
  </si>
  <si>
    <t>Rozwój edukacji przedszkolnej -Nowe możliwości</t>
  </si>
  <si>
    <t>Gmina Drzycim | WITOLD SZASZKIEWICZ CENTRUM EDUKACYJNE ”IDEA”</t>
  </si>
  <si>
    <t>FEKP.08.26-IZ.00-0006/24</t>
  </si>
  <si>
    <t>Pracownia małych poliglotów</t>
  </si>
  <si>
    <t>FEKP.08.26-IZ.00-0007/24</t>
  </si>
  <si>
    <t>Infrastruktura przedszkolna w Mieście i Gminie Górzno</t>
  </si>
  <si>
    <t>FEKP.08.26-IZ.00-0008/24</t>
  </si>
  <si>
    <t>„Poprawa jakości nauczania przedszkolnego w Gminie Brodnica”</t>
  </si>
  <si>
    <t>Gmina Brodnica | WITOLD SZASZKIEWICZ CENTRUM EDUKACYJNE ”IDEA”</t>
  </si>
  <si>
    <t>FEKP.08.26-IZ.00-0009/24</t>
  </si>
  <si>
    <t>Maluch z pasją</t>
  </si>
  <si>
    <t>Gmina Warlubie | WITOLD SZASZKIEWICZ CENTRUM EDUKACYJNE ”IDEA”</t>
  </si>
  <si>
    <t>FEKP.08.26-IZ.00-0010/24</t>
  </si>
  <si>
    <t>WIECEJ UMIEMY, WIECEJ MOŻEMY</t>
  </si>
  <si>
    <t>FEKP.08.26-IZ.00-0011/24</t>
  </si>
  <si>
    <t>Poprawa jakości usług edukacyjnych</t>
  </si>
  <si>
    <t>FEKP.08.26-IZ.00-0012/24</t>
  </si>
  <si>
    <t>Wsparcie wychowania przedszkolnego w gminie Gostycyn</t>
  </si>
  <si>
    <t>Gmina Gostycyn</t>
  </si>
  <si>
    <t>FEKP.08.26-IZ.00-0013/24</t>
  </si>
  <si>
    <t>Równe szanse w Przedszkolu nr 3</t>
  </si>
  <si>
    <t>FEKP.08.26-IZ.00-0014/24</t>
  </si>
  <si>
    <t>Przyjazne przedszkole</t>
  </si>
  <si>
    <t>FEKP.08.26-IZ.00-0015/24</t>
  </si>
  <si>
    <t>Poprawa jakości wychowania przedszkolnego</t>
  </si>
  <si>
    <t>Gmina Świedziebnia</t>
  </si>
  <si>
    <t>FEKP.08.27-IZ.00-0001/23</t>
  </si>
  <si>
    <t>Lepszy start</t>
  </si>
  <si>
    <t>FEKP.08.27-IZ.00-027/23</t>
  </si>
  <si>
    <t>FEKP.08.27</t>
  </si>
  <si>
    <t>KSZTAŁCENIE OGÓLNE OPPT</t>
  </si>
  <si>
    <t>FEKP.08.27-IZ.00-0001/24</t>
  </si>
  <si>
    <t>Rozwój Kształcenia ogólnego w szkołach w gminie Dąbrowa</t>
  </si>
  <si>
    <t>Gmina Dąbrowa</t>
  </si>
  <si>
    <t>FEKP.08.27-IZ.00-0002/23</t>
  </si>
  <si>
    <t>Kompleksowa poprawa jakości kształcenia ogólnego na terenie powiatu tucholskiego</t>
  </si>
  <si>
    <t>Powiat Tucholski</t>
  </si>
  <si>
    <t>FEKP.08.27-IZ.00-0002/24</t>
  </si>
  <si>
    <t>Edukacja dla przyszłości 2.0</t>
  </si>
  <si>
    <t>FEKP.08.27-IZ.00-0003/24</t>
  </si>
  <si>
    <t>Wsparcie kształcenia ogólnego w Gminie Wąpielsk</t>
  </si>
  <si>
    <t>Gmina Wąpielsk</t>
  </si>
  <si>
    <t>FEKP.08.27-IZ.00-0004/24</t>
  </si>
  <si>
    <t>KOMPETENTNI UCZNIOWIE</t>
  </si>
  <si>
    <t>FEKP.08.27-IZ.00-0005/24</t>
  </si>
  <si>
    <t>Dodatkowa oferta edukacyjna dla dzieci oraz wsparcie kompetencji kadry nauczycielskiej w szkołach podstawowych na terenie Miasta i Gminy Łasin</t>
  </si>
  <si>
    <t>FEKP.08.27-IZ.00-0006/24</t>
  </si>
  <si>
    <t>Akademia wiedzy i umiejętności.</t>
  </si>
  <si>
    <t>FEKP.08.27-IZ.00-0007/24</t>
  </si>
  <si>
    <t>Podniesienie kompetencji kluczowych w nauczaniu na etapie szkoły podstawowej</t>
  </si>
  <si>
    <t>Gmina Tłuchowo | PANACEUM-OMEGA Maria Jolanta Wyborska</t>
  </si>
  <si>
    <t>FEKP.08.27-IZ.00-0008/24</t>
  </si>
  <si>
    <t>Podniesienie kompetencji edukacyjnych nauczycieli i uczniów szkół gminy Nowe.</t>
  </si>
  <si>
    <t>Gmina Nowe | WITOLD SZASZKIEWICZ CENTRUM EDUKACYJNE "IDEA"</t>
  </si>
  <si>
    <t>FEKP.08.27-IZ.00-0009/24</t>
  </si>
  <si>
    <t>Podniesienie jakości kształcenia ogólnego w Zespole Szkół Ogólnokształcących w Wąbrzeźnie</t>
  </si>
  <si>
    <t>FEKP.08.27-IZ.00-0010/24</t>
  </si>
  <si>
    <t>ROZWIŃ SKRZYDŁA</t>
  </si>
  <si>
    <t>Gmina Warlubie | WITOLD SZASZKIEWICZ CENTRUM EDUKACYJNE "IDEA"</t>
  </si>
  <si>
    <t>FEKP.08.27-IZ.00-0011/24</t>
  </si>
  <si>
    <t>Kształcenie ogólne w placówkach oświatowych na terenie gminy Wielgie</t>
  </si>
  <si>
    <t>Gmina Wielgie | PANACEUM-OMEGA Maria Jolanta Wyborska</t>
  </si>
  <si>
    <t>FEKP.08.27-IZ.00-0012/24</t>
  </si>
  <si>
    <t>Poprawa i rozwój kompetencji w szkołach Gminy Brodnica</t>
  </si>
  <si>
    <t>FEKP.08.27-IZ.00-0013/24</t>
  </si>
  <si>
    <t>Rozwój kształcenia ogólnego w szkołach Powiatu Mogileńskiego</t>
  </si>
  <si>
    <t>FEKP.08.27-IZ.00-0014/24</t>
  </si>
  <si>
    <t>Nowoczesna Szkoła Informacyjna i Komunikacyjna etap II</t>
  </si>
  <si>
    <t>Gmina Złotniki Kujawskie</t>
  </si>
  <si>
    <t>FEKP.08.27-IZ.00-0015/24</t>
  </si>
  <si>
    <t>Kompetencje kluczem do kariery - edycja II</t>
  </si>
  <si>
    <t>Powiat Brodnicki | Powiat Brodnicki/I Liceum Ogólnokształcące im. Filomatów Ziemi Michałowskiej w Brodnicy | Powiat Brodnicki/Liceum Ogólnokształcące im. Komisji Edukacji Narodowej w Zespole Szkół w Jabłonowie Pomorskim | Syntea Spółka Akcyjna</t>
  </si>
  <si>
    <t>FEKP.08.27-IZ.00-0016/24</t>
  </si>
  <si>
    <t>Wsparcie dla szkół prowadzących kształcenie ogólne, przedstawicieli kadry oraz uczniów, dla których organem prowadzącym jest powiat radziejowski</t>
  </si>
  <si>
    <t>Powiat Radziejowski | Zespół Szkół i Placówek - Liceum Ogólnokształcące | Zespół Szkół Rolnicze Centrum Kształcenia Ustawicznego - Liceum Ogólnokształcące</t>
  </si>
  <si>
    <t>FEKP.08.27-IZ.00-0017/24</t>
  </si>
  <si>
    <t>Podniesienie efektywności kształcenia w szkołach podstawowych Gminy Więcbork</t>
  </si>
  <si>
    <t>Gmina Więcbork | WITOLD SZASZKIEWICZ CENTRUM EDUKACYJNE "IDEA"</t>
  </si>
  <si>
    <t>FEKP.08.27-IZ.00-0018/24</t>
  </si>
  <si>
    <t>WSPOMAGANIE SZKÓŁ PODSTAWOWYCH NA TERENIE GMINY ŚWIECIE NAD OSĄ W ROZWOJU KOMPETENCJI KLUCZOWYCH UCZNIÓW POPRZEZ ORGANIZACJĘ INNOWACYJNYCH ZAJĘĆ POZALEKCYJNYCH</t>
  </si>
  <si>
    <t>FEKP.08.27-IZ.00-0019/24</t>
  </si>
  <si>
    <t>Rypińska Akademia Wiedzy</t>
  </si>
  <si>
    <t>FEKP.08.27-IZ.00-0020/24</t>
  </si>
  <si>
    <t>Edukacyjne wsparcie dla Szkoły Podstawowej w Książkach</t>
  </si>
  <si>
    <t>FEKP.08.27-IZ.00-0021/24</t>
  </si>
  <si>
    <t>Kompetencje kluczem do przyszłości - edycja III</t>
  </si>
  <si>
    <t>Gmina Sępólno Krajeńskie | WITOLD Szaszkiewicz Centrum Edukacyjne IDEA</t>
  </si>
  <si>
    <t>FEKP.08.27-IZ.00-0022/24</t>
  </si>
  <si>
    <t>Umiem pływać - zawód ratownik</t>
  </si>
  <si>
    <t>Gmina Kruszwica | Nadgoplańskie Wodne Ochotnicze Pogotowie Ratunkowe</t>
  </si>
  <si>
    <t>FEKP.08.27-IZ.00-0023/24</t>
  </si>
  <si>
    <t>Poprawa jakości świadczonych usług edukacyjnych</t>
  </si>
  <si>
    <t>FEKP.08.27-IZ.00-0024/24</t>
  </si>
  <si>
    <t>Dla wiedzy i kreatywnych pomysłów</t>
  </si>
  <si>
    <t>FEKP.08.27-IZ.00-0025/24</t>
  </si>
  <si>
    <t>Wsparcie dla uczniów szkół w gminie Gostycyn</t>
  </si>
  <si>
    <t>FEKP.08.27-IZ.00-0026/24</t>
  </si>
  <si>
    <t>Edukacja bez ograniczeń</t>
  </si>
  <si>
    <t>FEKP.08.27-IZ.00-0027/24</t>
  </si>
  <si>
    <t>Wyrównywanie szans edukacyjnych uczniów szkół podstawowych na terenie Gminy Rogowo</t>
  </si>
  <si>
    <t>FEKP.08.27-IZ.00-0028/24</t>
  </si>
  <si>
    <t>Rozwijanie innowacyjnej edukacji przez nauczanie eksperymentalne i rozwój zainteresowań uczniów</t>
  </si>
  <si>
    <t>FEKP.08.27-IZ.00-0029/24</t>
  </si>
  <si>
    <t>Organizacja zajęć pozalekcyjnych rozwijających kompetencje kluczowe w szkołach podstawowych prowadzonych przez Gminę Lubiewo.</t>
  </si>
  <si>
    <t>Gmina Lubiewo | Pomorska Akademia Działania</t>
  </si>
  <si>
    <t>FEKP.08.27-IZ.00-0030/24</t>
  </si>
  <si>
    <t>Zostań Omnibusem IV</t>
  </si>
  <si>
    <t>FEKP.08.27-IZ.00-0031/24</t>
  </si>
  <si>
    <t>Szkoła, dobra przestrzeń do nauki.</t>
  </si>
  <si>
    <t>FEKP.08.27-IZ.00-0032/24</t>
  </si>
  <si>
    <t>Podnoszenie kompetencji uczniów szkół podstawowych</t>
  </si>
  <si>
    <t>FEKP.08.27-IZ.00-0033/24</t>
  </si>
  <si>
    <t>Uczę się uczyć</t>
  </si>
  <si>
    <t>Gmina Świecie | Ośrodek Oświaty i Wychowania w Świeciu</t>
  </si>
  <si>
    <t>FEKP.08.28-IZ.00-0001/23</t>
  </si>
  <si>
    <t>Wsparcie dla uczniów i kadry szkół zawodowych Powiatu Tucholskiego - etap I</t>
  </si>
  <si>
    <t>FEKP.08.28-IZ.00-055/23</t>
  </si>
  <si>
    <t>FEKP.08.28</t>
  </si>
  <si>
    <t>KSZTAŁCENIE ZAWODOWE OPPT</t>
  </si>
  <si>
    <t>FEKP.08.28-IZ.00-0001/24</t>
  </si>
  <si>
    <t>Mój start w życie zawodowe 2024-2025</t>
  </si>
  <si>
    <t>POWIAT SĘPOLEŃSKI</t>
  </si>
  <si>
    <t>FEKP.08.28-IZ.00-0002/24</t>
  </si>
  <si>
    <t>ZAWODOWCY NA START.</t>
  </si>
  <si>
    <t>FEKP.08.28-IZ.00-0003/24</t>
  </si>
  <si>
    <t>Podniesienie efektywności i jakości kształcenia zawodowego w Zespole Szkół w Wąbrzeźnie</t>
  </si>
  <si>
    <t>FEKP.08.28-IZ.00-0004/24</t>
  </si>
  <si>
    <t>Zdobywanie kwalifikacji przyszłości</t>
  </si>
  <si>
    <t>Powiat Brodnicki | Syntea Spółka Akcyjna</t>
  </si>
  <si>
    <t>FEKP.08.28-IZ.00-0005/24</t>
  </si>
  <si>
    <t>Rozwój kształcenia zawodowego w szkołach Powiatu Mogileńskiego</t>
  </si>
  <si>
    <t>FEKP.08.28-IZ.00-0006/24</t>
  </si>
  <si>
    <t>Wsparcie szkół prowadzących kształcenie zawodowe, przedstawicieli kadry oraz uczniów, dla których organem prowadzącym jest powiat radziejowski.</t>
  </si>
  <si>
    <t>Powiat Radziejowski</t>
  </si>
  <si>
    <t>FEKP.08.28-IZ.00-0007/24</t>
  </si>
  <si>
    <t>Kształcenie dla zawodowej przyszłości</t>
  </si>
  <si>
    <t>Powiat Świecki</t>
  </si>
  <si>
    <t>FEKP.08.28-IZ.00-0008/24</t>
  </si>
  <si>
    <t>Twoja wiedza - Twoja przyszłość V</t>
  </si>
  <si>
    <t>FEKP.09.01-IZ.00-0001/24</t>
  </si>
  <si>
    <t>Sprawne zarządzanie i wdrażanie programu regionalnego Fundusze Europejskie dla Kujaw i Pomorza w latach 2025-2026</t>
  </si>
  <si>
    <t>Województwo Kujawsko-Pomorskie (Departament Zarządzania Funduszami Europejskimi dla Kujaw i Pomorza) | Miasto Bydgoszcz | Wojewódzki Urząd Pracy w Toruniu</t>
  </si>
  <si>
    <t>FEKP.09.01-IZ.00-148/24</t>
  </si>
  <si>
    <t>POMOC TECHNICZNA (EFRR)</t>
  </si>
  <si>
    <t>FEKP.09.00</t>
  </si>
  <si>
    <t>FEKP.09.01</t>
  </si>
  <si>
    <t>WSPARCIE PROCESU ZARZĄDZANIA I WDRAŻANIA FEDKP</t>
  </si>
  <si>
    <t>FEKP.09.01-IZ.00-0002/24</t>
  </si>
  <si>
    <t>Finansowanie kosztów zatrudnienia pracowników zaangażowanych w obsługę programu regionalnego Fundusze Europejskie dla Kujaw i Pomorza w latach 2025-2026</t>
  </si>
  <si>
    <t>FEKP.09.01-IZ.00-151/24</t>
  </si>
  <si>
    <t>FEKP.09.02-IZ.00-0001/24</t>
  </si>
  <si>
    <t>Skuteczna informacja i komunikacja dla programu regionalnego Fundusze Europejskie dla Kujaw i Pomorza w 2025 roku</t>
  </si>
  <si>
    <t>FEKP.09.02-IZ.00-152/24</t>
  </si>
  <si>
    <t>FEKP.09.02</t>
  </si>
  <si>
    <t>SKUTECZNA INFORMACJA I KOMUNIKACJA FEDKP</t>
  </si>
  <si>
    <t>FEKP.10.01-IZ.00-0001/24</t>
  </si>
  <si>
    <t>Finansowanie kosztów zatrudnienia pracowników zaangażowanych w obsługę programu regionalnego Fundusze Europejskie dla Kujaw i Pomorza w 2024 roku</t>
  </si>
  <si>
    <t>FEKP.10.01-IZ.00-072/23</t>
  </si>
  <si>
    <t>POMOC TECHNICZNA (EFS+)</t>
  </si>
  <si>
    <t>FEKP.10.00</t>
  </si>
  <si>
    <t>FEKP.10.01</t>
  </si>
  <si>
    <t>FEKP.10.01-IZ.00-0002/24</t>
  </si>
  <si>
    <t>Sprawne zarządzanie i wdrażanie programu regionalnego Fundusze Europejskie dla Kujaw i Pomorza w 2024 roku</t>
  </si>
  <si>
    <t>FEKP.10.01-IZ.00-080/23</t>
  </si>
  <si>
    <t>FEKP.10.02-IZ.00-0001/23</t>
  </si>
  <si>
    <t>Skuteczna informacja i komunikacja dla programu regionalnego Fundusze Europejskie dla Kujaw i Pomorza w 2024 roku</t>
  </si>
  <si>
    <t>FEKP.10.02-IZ.00-073/23</t>
  </si>
  <si>
    <t>FEKP.10.02</t>
  </si>
  <si>
    <t>puste</t>
  </si>
  <si>
    <t>Toruń</t>
  </si>
  <si>
    <t>Bydgoszcz</t>
  </si>
  <si>
    <t>żniński</t>
  </si>
  <si>
    <t>włocławski</t>
  </si>
  <si>
    <t>aleksandrowski</t>
  </si>
  <si>
    <t>toruński</t>
  </si>
  <si>
    <t>chełmiński</t>
  </si>
  <si>
    <t>inowrocławski</t>
  </si>
  <si>
    <t>grudziądzki</t>
  </si>
  <si>
    <t>Grudziądz</t>
  </si>
  <si>
    <t>świecki</t>
  </si>
  <si>
    <t>bydgoski</t>
  </si>
  <si>
    <t>nakielski</t>
  </si>
  <si>
    <t>Włocławek</t>
  </si>
  <si>
    <t>wiele</t>
  </si>
  <si>
    <t>radziejowski</t>
  </si>
  <si>
    <t>golubsko-dobrzyński</t>
  </si>
  <si>
    <t>rypiński</t>
  </si>
  <si>
    <t>lipnowski</t>
  </si>
  <si>
    <t>brodnicki</t>
  </si>
  <si>
    <t>tucholski</t>
  </si>
  <si>
    <t>mogileński</t>
  </si>
  <si>
    <t>wąbrzeski</t>
  </si>
  <si>
    <t>drawski</t>
  </si>
  <si>
    <t>sępoleński</t>
  </si>
  <si>
    <t>powiat</t>
  </si>
  <si>
    <t>IP</t>
  </si>
  <si>
    <t>IP / IZ</t>
  </si>
  <si>
    <t>IZ</t>
  </si>
  <si>
    <t>Wnioskodawca/Beneficjent Gmina</t>
  </si>
  <si>
    <t>Bydgoska Agencja Rozwoju Regionalnego Sp. z o.o.</t>
  </si>
  <si>
    <t>ZESPÓŁ SZKÓŁ MENEDŻERSKICH SPÓŁKA Z OGRANICZONĄ ODPOWIEDZIALNOŚCIĄ</t>
  </si>
  <si>
    <t>FUNDACJA PRO OMNIS</t>
  </si>
  <si>
    <t>Parafia Rzymskokatolicka pw. Najświętszego Serca Pana Jezusa w Bydgoszczy</t>
  </si>
  <si>
    <t>CHORĄGIEW KUJAWSKO-POMORSKA ZWIĄZKU HARCERSTWA POLSKIEGO</t>
  </si>
  <si>
    <t>INNOWACJE SPOŁECZNE NON PROFIT SPÓŁKA Z OGRANICZONĄ ODPOWIEDZIALNOŚCIĄ</t>
  </si>
  <si>
    <t>4PRO GRZEGORZ GRZEŚKIEWICZ</t>
  </si>
  <si>
    <t>AGENCJA ANALIZ I DORADZTWA PERSONALNEGO PSYCHOLOGICAL SOLUTIONS GROUP REMIGIUSZ KOC</t>
  </si>
  <si>
    <t>4PRO ANALIZY I SZKOLENIA SPÓŁKA Z OGRANICZONĄ ODPOWIEDZIALNOŚCIĄ</t>
  </si>
  <si>
    <t>Regionalna Dyrekcja Ochrony Środowiska w Bydgoszczy</t>
  </si>
  <si>
    <t>Fundacja Tamburmajor</t>
  </si>
  <si>
    <t>SDI Solution Spółka z ograniczoną odpowiedzialnością</t>
  </si>
  <si>
    <t>Pracownia Psychoterapii i Rozwoju Osobistego Anna Dudzic-Koc</t>
  </si>
  <si>
    <t>Biuro Doradztwa Inwestycyjnego "Europejczyk" Jacek Leski</t>
  </si>
  <si>
    <t>Wnioskodawca/Beneficjent Nazwa</t>
  </si>
  <si>
    <t>Fundacja Bezpieczny Świat</t>
  </si>
  <si>
    <t>MARIUSZ WIŚNIEWSKI MAVI-PROJEKT</t>
  </si>
  <si>
    <t>Wodne Ochotnicze Pogotowie Ratunkowe Województwa Kujawsko-Pomorskiego</t>
  </si>
  <si>
    <t>Fundacja Równik</t>
  </si>
  <si>
    <t>Stowarzyszenie im. Sue Ryder</t>
  </si>
  <si>
    <t>Zofia Pachnik</t>
  </si>
  <si>
    <t>METALWIT Łukasz Nadolski</t>
  </si>
  <si>
    <t>Autojazda Justyna Juszczak</t>
  </si>
  <si>
    <t>Ośrodek Szkolenia i Rozwoju Kadr "Denar" Dorota Wierzgała</t>
  </si>
  <si>
    <t>Gmina Koronowo/Miejsko - Gminny Zespół Edukacji w Koronowie</t>
  </si>
  <si>
    <t>Suma</t>
  </si>
  <si>
    <t>SUMA</t>
  </si>
  <si>
    <t>Wnioski złożone przez Miasto Bydgoszcz - IZ FEdKP</t>
  </si>
  <si>
    <t>Wnioski złożone według siedziby wnioskodawcy - Bydgoszcz - IZ FEdKP</t>
  </si>
  <si>
    <t>Wnioski złożone przez Miasto Bydgoszcz - ZIT MOF Bydgoszcz</t>
  </si>
  <si>
    <t>Wnioski złożone według siedziby wnioskodawcy - Bydgoszcz - ZIT MOF Bydgoszcz</t>
  </si>
  <si>
    <t>Wnioski złożone według siedziby wnioskodawcy - powiat bydgoski - IZ FEdKP</t>
  </si>
  <si>
    <t>Wnioski złożone według siedziby wnioskodawcy - powiat bydgoski - ZIT MOF Bydgoszcz</t>
  </si>
  <si>
    <t>źródło: Centralny System Teleinformatyczny CST 2021  - stan na 31.01.2025 r.</t>
  </si>
  <si>
    <t>Wnioski złożone przez Miasto Bydgoszcz - WUP</t>
  </si>
  <si>
    <t>Wnioski złożone według siedziby wnioskodawcy - Bydgoszcz - WUP</t>
  </si>
  <si>
    <t>Wnioski złożone według siedziby wnioskodawcy - powiat bydgoski - WUP</t>
  </si>
  <si>
    <t xml:space="preserve">Załącznik nr 1 „Zestawienie złożonych projektów wg siedziby wnioskodawcy – Bydgoszcz”. </t>
  </si>
  <si>
    <t xml:space="preserve">Załącznik nr 2 „Zestawienie złożonych projektów wg siedziby wnioskodawcy – Powiat Bydgoski”.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</si>
</sst>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0"/>
  </numFmts>
  <fonts count="14" x14ac:knownFonts="1">
    <font>
      <sz val="11"/>
      <color theme="1"/>
      <name val="Calibri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3" fillId="0" borderId="0" xfId="0" applyFont="1"/>
    <xf numFmtId="0" fontId="6" fillId="0" borderId="0" xfId="0" applyFont="1"/>
    <xf numFmtId="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9" fillId="5" borderId="0" xfId="0" applyFont="1" applyFill="1" applyAlignment="1">
      <alignment horizontal="left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9" fillId="7" borderId="0" xfId="0" applyFont="1" applyFill="1" applyAlignment="1">
      <alignment horizontal="left"/>
    </xf>
    <xf numFmtId="0" fontId="8" fillId="7" borderId="0" xfId="0" applyFont="1" applyFill="1"/>
    <xf numFmtId="0" fontId="8" fillId="7" borderId="0" xfId="0" applyFont="1" applyFill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9"/>
  <sheetViews>
    <sheetView showGridLines="0" workbookViewId="0">
      <selection activeCell="G4" sqref="G4"/>
    </sheetView>
  </sheetViews>
  <sheetFormatPr defaultRowHeight="15" x14ac:dyDescent="0.25"/>
  <cols>
    <col min="1" max="1" width="7.42578125" style="5" customWidth="1"/>
    <col min="2" max="2" width="9.42578125" customWidth="1"/>
    <col min="3" max="3" width="23.42578125" customWidth="1"/>
    <col min="4" max="4" width="9.42578125" customWidth="1"/>
    <col min="5" max="5" width="23.42578125" customWidth="1"/>
    <col min="6" max="6" width="19.140625" customWidth="1"/>
    <col min="7" max="7" width="18.7109375" customWidth="1"/>
    <col min="8" max="8" width="8.28515625" style="5" customWidth="1"/>
    <col min="9" max="9" width="11.5703125" customWidth="1"/>
    <col min="10" max="10" width="63.42578125" customWidth="1"/>
    <col min="11" max="11" width="10" customWidth="1"/>
    <col min="12" max="12" width="51.140625" customWidth="1"/>
    <col min="13" max="15" width="12.7109375" style="5" customWidth="1"/>
    <col min="16" max="19" width="12.7109375" customWidth="1"/>
  </cols>
  <sheetData>
    <row r="1" spans="1:20" s="5" customFormat="1" ht="33.75" x14ac:dyDescent="0.25">
      <c r="A1" s="4" t="s">
        <v>17</v>
      </c>
      <c r="B1" s="4" t="s">
        <v>14</v>
      </c>
      <c r="C1" s="4" t="s">
        <v>13</v>
      </c>
      <c r="D1" s="4" t="s">
        <v>15</v>
      </c>
      <c r="E1" s="4" t="s">
        <v>16</v>
      </c>
      <c r="F1" s="4" t="s">
        <v>0</v>
      </c>
      <c r="G1" s="4" t="s">
        <v>12</v>
      </c>
      <c r="H1" s="4" t="s">
        <v>2928</v>
      </c>
      <c r="I1" s="4" t="s">
        <v>1</v>
      </c>
      <c r="J1" s="4" t="s">
        <v>10</v>
      </c>
      <c r="K1" s="4" t="s">
        <v>11</v>
      </c>
      <c r="L1" s="4" t="s">
        <v>2</v>
      </c>
      <c r="M1" s="4" t="s">
        <v>5</v>
      </c>
      <c r="N1" s="4" t="s">
        <v>3</v>
      </c>
      <c r="O1" s="4" t="s">
        <v>4</v>
      </c>
      <c r="P1" s="4" t="s">
        <v>7</v>
      </c>
      <c r="Q1" s="4" t="s">
        <v>8</v>
      </c>
      <c r="R1" s="4" t="s">
        <v>9</v>
      </c>
      <c r="S1" s="4" t="s">
        <v>6</v>
      </c>
      <c r="T1" s="5" t="s">
        <v>2926</v>
      </c>
    </row>
    <row r="2" spans="1:20" ht="33.75" x14ac:dyDescent="0.25">
      <c r="A2" s="8" t="s">
        <v>26</v>
      </c>
      <c r="B2" s="1" t="s">
        <v>23</v>
      </c>
      <c r="C2" s="1" t="s">
        <v>22</v>
      </c>
      <c r="D2" s="1" t="s">
        <v>24</v>
      </c>
      <c r="E2" s="1" t="s">
        <v>25</v>
      </c>
      <c r="F2" s="1" t="s">
        <v>18</v>
      </c>
      <c r="G2" s="1" t="s">
        <v>21</v>
      </c>
      <c r="H2" s="8" t="s">
        <v>2929</v>
      </c>
      <c r="I2" s="1" t="s">
        <v>19</v>
      </c>
      <c r="J2" s="1" t="s">
        <v>28</v>
      </c>
      <c r="K2" s="2">
        <v>4</v>
      </c>
      <c r="L2" s="1" t="s">
        <v>20</v>
      </c>
      <c r="M2" s="6">
        <v>45334</v>
      </c>
      <c r="N2" s="6">
        <v>44927</v>
      </c>
      <c r="O2" s="6">
        <v>47483</v>
      </c>
      <c r="P2" s="3">
        <v>128018306.08</v>
      </c>
      <c r="Q2" s="3">
        <v>128018306.08</v>
      </c>
      <c r="R2" s="3">
        <v>95944983.5</v>
      </c>
      <c r="S2" s="3">
        <v>95944983.5</v>
      </c>
      <c r="T2" t="s">
        <v>2900</v>
      </c>
    </row>
    <row r="3" spans="1:20" ht="67.5" x14ac:dyDescent="0.25">
      <c r="A3" s="8" t="s">
        <v>26</v>
      </c>
      <c r="B3" s="1" t="s">
        <v>23</v>
      </c>
      <c r="C3" s="1" t="s">
        <v>22</v>
      </c>
      <c r="D3" s="1" t="s">
        <v>24</v>
      </c>
      <c r="E3" s="1" t="s">
        <v>25</v>
      </c>
      <c r="F3" s="1" t="s">
        <v>30</v>
      </c>
      <c r="G3" s="1" t="s">
        <v>34</v>
      </c>
      <c r="H3" s="8" t="s">
        <v>2929</v>
      </c>
      <c r="I3" s="1" t="s">
        <v>31</v>
      </c>
      <c r="J3" s="1" t="s">
        <v>33</v>
      </c>
      <c r="K3" s="2">
        <v>7</v>
      </c>
      <c r="L3" s="1" t="s">
        <v>32</v>
      </c>
      <c r="M3" s="7"/>
      <c r="N3" s="6">
        <v>44896</v>
      </c>
      <c r="O3" s="6">
        <v>46934</v>
      </c>
      <c r="P3" s="3">
        <v>19187847.760000002</v>
      </c>
      <c r="Q3" s="3">
        <v>19187847.760000002</v>
      </c>
      <c r="R3" s="3">
        <v>16309670.6</v>
      </c>
      <c r="S3" s="3">
        <v>0</v>
      </c>
      <c r="T3" t="s">
        <v>2900</v>
      </c>
    </row>
    <row r="4" spans="1:20" ht="33.75" x14ac:dyDescent="0.25">
      <c r="A4" s="8" t="s">
        <v>26</v>
      </c>
      <c r="B4" s="1" t="s">
        <v>23</v>
      </c>
      <c r="C4" s="1" t="s">
        <v>22</v>
      </c>
      <c r="D4" s="1" t="s">
        <v>39</v>
      </c>
      <c r="E4" s="1" t="s">
        <v>40</v>
      </c>
      <c r="F4" s="1" t="s">
        <v>35</v>
      </c>
      <c r="G4" s="1" t="s">
        <v>38</v>
      </c>
      <c r="H4" s="8" t="s">
        <v>2929</v>
      </c>
      <c r="I4" s="1" t="s">
        <v>19</v>
      </c>
      <c r="J4" s="1" t="s">
        <v>37</v>
      </c>
      <c r="K4" s="2">
        <v>1</v>
      </c>
      <c r="L4" s="1" t="s">
        <v>36</v>
      </c>
      <c r="M4" s="6">
        <v>45385</v>
      </c>
      <c r="N4" s="6">
        <v>45261</v>
      </c>
      <c r="O4" s="6">
        <v>46355</v>
      </c>
      <c r="P4" s="3">
        <v>58452500</v>
      </c>
      <c r="Q4" s="3">
        <v>58452500</v>
      </c>
      <c r="R4" s="3">
        <v>49684625</v>
      </c>
      <c r="S4" s="3">
        <v>49684625</v>
      </c>
      <c r="T4" t="s">
        <v>2900</v>
      </c>
    </row>
    <row r="5" spans="1:20" ht="33.75" x14ac:dyDescent="0.25">
      <c r="A5" s="8" t="s">
        <v>26</v>
      </c>
      <c r="B5" s="1" t="s">
        <v>23</v>
      </c>
      <c r="C5" s="1" t="s">
        <v>22</v>
      </c>
      <c r="D5" s="1" t="s">
        <v>39</v>
      </c>
      <c r="E5" s="1" t="s">
        <v>40</v>
      </c>
      <c r="F5" s="1" t="s">
        <v>41</v>
      </c>
      <c r="G5" s="1" t="s">
        <v>44</v>
      </c>
      <c r="H5" s="8" t="s">
        <v>2929</v>
      </c>
      <c r="I5" s="1" t="s">
        <v>19</v>
      </c>
      <c r="J5" s="1" t="s">
        <v>43</v>
      </c>
      <c r="K5" s="2">
        <v>1</v>
      </c>
      <c r="L5" s="1" t="s">
        <v>42</v>
      </c>
      <c r="M5" s="6">
        <v>45558</v>
      </c>
      <c r="N5" s="6">
        <v>45292</v>
      </c>
      <c r="O5" s="6">
        <v>46752</v>
      </c>
      <c r="P5" s="3">
        <v>31656625.5</v>
      </c>
      <c r="Q5" s="3">
        <v>31656625.5</v>
      </c>
      <c r="R5" s="3">
        <v>25856205.5</v>
      </c>
      <c r="S5" s="3">
        <v>25856205.5</v>
      </c>
      <c r="T5" t="s">
        <v>2900</v>
      </c>
    </row>
    <row r="6" spans="1:20" ht="33.75" x14ac:dyDescent="0.25">
      <c r="A6" s="8" t="s">
        <v>26</v>
      </c>
      <c r="B6" s="1" t="s">
        <v>23</v>
      </c>
      <c r="C6" s="1" t="s">
        <v>22</v>
      </c>
      <c r="D6" s="1" t="s">
        <v>39</v>
      </c>
      <c r="E6" s="1" t="s">
        <v>40</v>
      </c>
      <c r="F6" s="1" t="s">
        <v>45</v>
      </c>
      <c r="G6" s="1" t="s">
        <v>48</v>
      </c>
      <c r="H6" s="8" t="s">
        <v>2929</v>
      </c>
      <c r="I6" s="1" t="s">
        <v>19</v>
      </c>
      <c r="J6" s="1" t="s">
        <v>47</v>
      </c>
      <c r="K6" s="2">
        <v>2</v>
      </c>
      <c r="L6" s="1" t="s">
        <v>46</v>
      </c>
      <c r="M6" s="6">
        <v>45645</v>
      </c>
      <c r="N6" s="6">
        <v>45536</v>
      </c>
      <c r="O6" s="6">
        <v>46515</v>
      </c>
      <c r="P6" s="3">
        <v>1993050</v>
      </c>
      <c r="Q6" s="3">
        <v>1993050</v>
      </c>
      <c r="R6" s="3">
        <v>1694092.5</v>
      </c>
      <c r="S6" s="3">
        <v>1694092.5</v>
      </c>
      <c r="T6" t="s">
        <v>2901</v>
      </c>
    </row>
    <row r="7" spans="1:20" ht="33.75" x14ac:dyDescent="0.25">
      <c r="A7" s="8" t="s">
        <v>26</v>
      </c>
      <c r="B7" s="1" t="s">
        <v>23</v>
      </c>
      <c r="C7" s="1" t="s">
        <v>22</v>
      </c>
      <c r="D7" s="1" t="s">
        <v>39</v>
      </c>
      <c r="E7" s="1" t="s">
        <v>40</v>
      </c>
      <c r="F7" s="1" t="s">
        <v>49</v>
      </c>
      <c r="G7" s="1" t="s">
        <v>48</v>
      </c>
      <c r="H7" s="8" t="s">
        <v>2929</v>
      </c>
      <c r="I7" s="1" t="s">
        <v>19</v>
      </c>
      <c r="J7" s="1" t="s">
        <v>51</v>
      </c>
      <c r="K7" s="2">
        <v>2</v>
      </c>
      <c r="L7" s="1" t="s">
        <v>50</v>
      </c>
      <c r="M7" s="6">
        <v>45623</v>
      </c>
      <c r="N7" s="6">
        <v>45658</v>
      </c>
      <c r="O7" s="6">
        <v>46515</v>
      </c>
      <c r="P7" s="3">
        <v>2792104.08</v>
      </c>
      <c r="Q7" s="3">
        <v>2352940.2400000002</v>
      </c>
      <c r="R7" s="3">
        <v>1999999.2</v>
      </c>
      <c r="S7" s="3">
        <v>1999999.2</v>
      </c>
      <c r="T7" t="s">
        <v>2902</v>
      </c>
    </row>
    <row r="8" spans="1:20" ht="33.75" x14ac:dyDescent="0.25">
      <c r="A8" s="8" t="s">
        <v>26</v>
      </c>
      <c r="B8" s="1" t="s">
        <v>23</v>
      </c>
      <c r="C8" s="1" t="s">
        <v>22</v>
      </c>
      <c r="D8" s="1" t="s">
        <v>39</v>
      </c>
      <c r="E8" s="1" t="s">
        <v>40</v>
      </c>
      <c r="F8" s="1" t="s">
        <v>52</v>
      </c>
      <c r="G8" s="1" t="s">
        <v>48</v>
      </c>
      <c r="H8" s="8" t="s">
        <v>2929</v>
      </c>
      <c r="I8" s="1" t="s">
        <v>19</v>
      </c>
      <c r="J8" s="1" t="s">
        <v>54</v>
      </c>
      <c r="K8" s="2">
        <v>1</v>
      </c>
      <c r="L8" s="1" t="s">
        <v>53</v>
      </c>
      <c r="M8" s="6">
        <v>45608</v>
      </c>
      <c r="N8" s="6">
        <v>45566</v>
      </c>
      <c r="O8" s="6">
        <v>46514</v>
      </c>
      <c r="P8" s="3">
        <v>2639500</v>
      </c>
      <c r="Q8" s="3">
        <v>2317500</v>
      </c>
      <c r="R8" s="3">
        <v>1969875</v>
      </c>
      <c r="S8" s="3">
        <v>1969875</v>
      </c>
      <c r="T8" t="s">
        <v>2902</v>
      </c>
    </row>
    <row r="9" spans="1:20" ht="33.75" x14ac:dyDescent="0.25">
      <c r="A9" s="8" t="s">
        <v>26</v>
      </c>
      <c r="B9" s="1" t="s">
        <v>23</v>
      </c>
      <c r="C9" s="1" t="s">
        <v>22</v>
      </c>
      <c r="D9" s="1" t="s">
        <v>39</v>
      </c>
      <c r="E9" s="1" t="s">
        <v>40</v>
      </c>
      <c r="F9" s="1" t="s">
        <v>55</v>
      </c>
      <c r="G9" s="1" t="s">
        <v>48</v>
      </c>
      <c r="H9" s="8" t="s">
        <v>2929</v>
      </c>
      <c r="I9" s="1" t="s">
        <v>19</v>
      </c>
      <c r="J9" s="1" t="s">
        <v>57</v>
      </c>
      <c r="K9" s="2">
        <v>1</v>
      </c>
      <c r="L9" s="1" t="s">
        <v>56</v>
      </c>
      <c r="M9" s="6">
        <v>45610</v>
      </c>
      <c r="N9" s="6">
        <v>45658</v>
      </c>
      <c r="O9" s="6">
        <v>46515</v>
      </c>
      <c r="P9" s="3">
        <v>2626500</v>
      </c>
      <c r="Q9" s="3">
        <v>2135365.85</v>
      </c>
      <c r="R9" s="3">
        <v>1815060.94</v>
      </c>
      <c r="S9" s="3">
        <v>1815060.94</v>
      </c>
      <c r="T9" t="s">
        <v>2902</v>
      </c>
    </row>
    <row r="10" spans="1:20" ht="33.75" x14ac:dyDescent="0.25">
      <c r="A10" s="8" t="s">
        <v>26</v>
      </c>
      <c r="B10" s="1" t="s">
        <v>23</v>
      </c>
      <c r="C10" s="1" t="s">
        <v>22</v>
      </c>
      <c r="D10" s="1" t="s">
        <v>39</v>
      </c>
      <c r="E10" s="1" t="s">
        <v>40</v>
      </c>
      <c r="F10" s="1" t="s">
        <v>58</v>
      </c>
      <c r="G10" s="1" t="s">
        <v>61</v>
      </c>
      <c r="H10" s="8" t="s">
        <v>2929</v>
      </c>
      <c r="I10" s="1" t="s">
        <v>19</v>
      </c>
      <c r="J10" s="1" t="s">
        <v>60</v>
      </c>
      <c r="K10" s="2">
        <v>4</v>
      </c>
      <c r="L10" s="1" t="s">
        <v>59</v>
      </c>
      <c r="M10" s="6">
        <v>45600</v>
      </c>
      <c r="N10" s="6">
        <v>45536</v>
      </c>
      <c r="O10" s="6">
        <v>46630</v>
      </c>
      <c r="P10" s="3">
        <v>28661662</v>
      </c>
      <c r="Q10" s="3">
        <v>28661662</v>
      </c>
      <c r="R10" s="3">
        <v>21544971.32</v>
      </c>
      <c r="S10" s="3">
        <v>21544971.32</v>
      </c>
      <c r="T10" t="s">
        <v>2900</v>
      </c>
    </row>
    <row r="11" spans="1:20" ht="33.75" x14ac:dyDescent="0.25">
      <c r="A11" s="8" t="s">
        <v>26</v>
      </c>
      <c r="B11" s="1" t="s">
        <v>23</v>
      </c>
      <c r="C11" s="1" t="s">
        <v>22</v>
      </c>
      <c r="D11" s="1" t="s">
        <v>39</v>
      </c>
      <c r="E11" s="1" t="s">
        <v>40</v>
      </c>
      <c r="F11" s="1" t="s">
        <v>62</v>
      </c>
      <c r="G11" s="1" t="s">
        <v>66</v>
      </c>
      <c r="H11" s="8" t="s">
        <v>2929</v>
      </c>
      <c r="I11" s="1" t="s">
        <v>63</v>
      </c>
      <c r="J11" s="1" t="s">
        <v>65</v>
      </c>
      <c r="K11" s="2">
        <v>2</v>
      </c>
      <c r="L11" s="1" t="s">
        <v>64</v>
      </c>
      <c r="M11" s="7"/>
      <c r="N11" s="6">
        <v>45292</v>
      </c>
      <c r="O11" s="6">
        <v>47299</v>
      </c>
      <c r="P11" s="3">
        <v>23446001.949999999</v>
      </c>
      <c r="Q11" s="3">
        <v>23446001.949999999</v>
      </c>
      <c r="R11" s="3">
        <v>18006529.489999998</v>
      </c>
      <c r="S11" s="3">
        <v>0</v>
      </c>
      <c r="T11" t="s">
        <v>2900</v>
      </c>
    </row>
    <row r="12" spans="1:20" ht="33.75" x14ac:dyDescent="0.25">
      <c r="A12" s="8" t="s">
        <v>26</v>
      </c>
      <c r="B12" s="1" t="s">
        <v>23</v>
      </c>
      <c r="C12" s="1" t="s">
        <v>22</v>
      </c>
      <c r="D12" s="1" t="s">
        <v>39</v>
      </c>
      <c r="E12" s="1" t="s">
        <v>40</v>
      </c>
      <c r="F12" s="1" t="s">
        <v>67</v>
      </c>
      <c r="G12" s="1" t="s">
        <v>70</v>
      </c>
      <c r="H12" s="8" t="s">
        <v>2929</v>
      </c>
      <c r="I12" s="1" t="s">
        <v>63</v>
      </c>
      <c r="J12" s="1" t="s">
        <v>69</v>
      </c>
      <c r="K12" s="2">
        <v>2</v>
      </c>
      <c r="L12" s="1" t="s">
        <v>68</v>
      </c>
      <c r="M12" s="7"/>
      <c r="N12" s="6">
        <v>45536</v>
      </c>
      <c r="O12" s="6">
        <v>47118</v>
      </c>
      <c r="P12" s="3">
        <v>15791702.5</v>
      </c>
      <c r="Q12" s="3">
        <v>15791702.5</v>
      </c>
      <c r="R12" s="3">
        <v>13422944.51</v>
      </c>
      <c r="S12" s="3">
        <v>0</v>
      </c>
      <c r="T12" t="s">
        <v>2900</v>
      </c>
    </row>
    <row r="13" spans="1:20" ht="33.75" x14ac:dyDescent="0.25">
      <c r="A13" s="8" t="s">
        <v>26</v>
      </c>
      <c r="B13" s="1" t="s">
        <v>23</v>
      </c>
      <c r="C13" s="1" t="s">
        <v>22</v>
      </c>
      <c r="D13" s="1" t="s">
        <v>73</v>
      </c>
      <c r="E13" s="1" t="s">
        <v>74</v>
      </c>
      <c r="F13" s="1" t="s">
        <v>75</v>
      </c>
      <c r="G13" s="1" t="s">
        <v>76</v>
      </c>
      <c r="H13" s="8" t="s">
        <v>2929</v>
      </c>
      <c r="I13" s="1" t="s">
        <v>19</v>
      </c>
      <c r="J13" s="1" t="s">
        <v>72</v>
      </c>
      <c r="K13" s="2">
        <v>1</v>
      </c>
      <c r="L13" s="1" t="s">
        <v>71</v>
      </c>
      <c r="M13" s="6">
        <v>45469</v>
      </c>
      <c r="N13" s="6">
        <v>45229</v>
      </c>
      <c r="O13" s="6">
        <v>47483</v>
      </c>
      <c r="P13" s="3">
        <v>391959668.38</v>
      </c>
      <c r="Q13" s="3">
        <v>391959668.38</v>
      </c>
      <c r="R13" s="3">
        <v>333165716.62</v>
      </c>
      <c r="S13" s="3">
        <v>333165716.62</v>
      </c>
      <c r="T13" t="s">
        <v>2900</v>
      </c>
    </row>
    <row r="14" spans="1:20" ht="33.75" x14ac:dyDescent="0.25">
      <c r="A14" s="8" t="s">
        <v>26</v>
      </c>
      <c r="B14" s="1" t="s">
        <v>23</v>
      </c>
      <c r="C14" s="1" t="s">
        <v>22</v>
      </c>
      <c r="D14" s="1" t="s">
        <v>81</v>
      </c>
      <c r="E14" s="1" t="s">
        <v>82</v>
      </c>
      <c r="F14" s="1" t="s">
        <v>77</v>
      </c>
      <c r="G14" s="1" t="s">
        <v>80</v>
      </c>
      <c r="H14" s="8" t="s">
        <v>2929</v>
      </c>
      <c r="I14" s="1" t="s">
        <v>19</v>
      </c>
      <c r="J14" s="1" t="s">
        <v>79</v>
      </c>
      <c r="K14" s="2">
        <v>2</v>
      </c>
      <c r="L14" s="1" t="s">
        <v>78</v>
      </c>
      <c r="M14" s="6">
        <v>45373</v>
      </c>
      <c r="N14" s="6">
        <v>45200</v>
      </c>
      <c r="O14" s="6">
        <v>47483</v>
      </c>
      <c r="P14" s="3">
        <v>33779768.219999999</v>
      </c>
      <c r="Q14" s="3">
        <v>33779768.219999999</v>
      </c>
      <c r="R14" s="3">
        <v>33779768.219999999</v>
      </c>
      <c r="S14" s="3">
        <v>33779768.219999999</v>
      </c>
      <c r="T14" t="s">
        <v>2901</v>
      </c>
    </row>
    <row r="15" spans="1:20" ht="33.75" x14ac:dyDescent="0.25">
      <c r="A15" s="8" t="s">
        <v>26</v>
      </c>
      <c r="B15" s="1" t="s">
        <v>84</v>
      </c>
      <c r="C15" s="1" t="s">
        <v>83</v>
      </c>
      <c r="D15" s="1" t="s">
        <v>85</v>
      </c>
      <c r="E15" s="1" t="s">
        <v>86</v>
      </c>
      <c r="F15" s="1" t="s">
        <v>87</v>
      </c>
      <c r="G15" s="1" t="s">
        <v>88</v>
      </c>
      <c r="H15" s="8" t="s">
        <v>2929</v>
      </c>
      <c r="I15" s="1" t="s">
        <v>19</v>
      </c>
      <c r="J15" s="1" t="s">
        <v>72</v>
      </c>
      <c r="K15" s="2">
        <v>1</v>
      </c>
      <c r="L15" s="1" t="s">
        <v>71</v>
      </c>
      <c r="M15" s="6">
        <v>45469</v>
      </c>
      <c r="N15" s="6">
        <v>45229</v>
      </c>
      <c r="O15" s="6">
        <v>47483</v>
      </c>
      <c r="P15" s="3">
        <v>146110240.30000001</v>
      </c>
      <c r="Q15" s="3">
        <v>146110240.30000001</v>
      </c>
      <c r="R15" s="3">
        <v>124193702.54000001</v>
      </c>
      <c r="S15" s="3">
        <v>124193702.54000001</v>
      </c>
      <c r="T15" t="s">
        <v>2900</v>
      </c>
    </row>
    <row r="16" spans="1:20" ht="45" x14ac:dyDescent="0.25">
      <c r="A16" s="8" t="s">
        <v>26</v>
      </c>
      <c r="B16" s="1" t="s">
        <v>84</v>
      </c>
      <c r="C16" s="1" t="s">
        <v>83</v>
      </c>
      <c r="D16" s="1" t="s">
        <v>93</v>
      </c>
      <c r="E16" s="1" t="s">
        <v>94</v>
      </c>
      <c r="F16" s="1" t="s">
        <v>89</v>
      </c>
      <c r="G16" s="1" t="s">
        <v>92</v>
      </c>
      <c r="H16" s="8" t="s">
        <v>2927</v>
      </c>
      <c r="I16" s="1" t="s">
        <v>19</v>
      </c>
      <c r="J16" s="1" t="s">
        <v>91</v>
      </c>
      <c r="K16" s="2">
        <v>1</v>
      </c>
      <c r="L16" s="1" t="s">
        <v>90</v>
      </c>
      <c r="M16" s="6">
        <v>45642</v>
      </c>
      <c r="N16" s="6">
        <v>45482</v>
      </c>
      <c r="O16" s="6">
        <v>46553</v>
      </c>
      <c r="P16" s="3">
        <v>9617483.8599999994</v>
      </c>
      <c r="Q16" s="3">
        <v>6791582.6299999999</v>
      </c>
      <c r="R16" s="3">
        <v>5772845.21</v>
      </c>
      <c r="S16" s="3">
        <v>5772845.21</v>
      </c>
      <c r="T16" t="s">
        <v>2902</v>
      </c>
    </row>
    <row r="17" spans="1:20" ht="45" x14ac:dyDescent="0.25">
      <c r="A17" s="8" t="s">
        <v>26</v>
      </c>
      <c r="B17" s="1" t="s">
        <v>84</v>
      </c>
      <c r="C17" s="1" t="s">
        <v>83</v>
      </c>
      <c r="D17" s="1" t="s">
        <v>93</v>
      </c>
      <c r="E17" s="1" t="s">
        <v>94</v>
      </c>
      <c r="F17" s="1" t="s">
        <v>95</v>
      </c>
      <c r="G17" s="1" t="s">
        <v>92</v>
      </c>
      <c r="H17" s="8" t="s">
        <v>2927</v>
      </c>
      <c r="I17" s="1" t="s">
        <v>19</v>
      </c>
      <c r="J17" s="1" t="s">
        <v>91</v>
      </c>
      <c r="K17" s="2">
        <v>1</v>
      </c>
      <c r="L17" s="1" t="s">
        <v>96</v>
      </c>
      <c r="M17" s="6">
        <v>45642</v>
      </c>
      <c r="N17" s="6">
        <v>45565</v>
      </c>
      <c r="O17" s="6">
        <v>46553</v>
      </c>
      <c r="P17" s="3">
        <v>3942376.53</v>
      </c>
      <c r="Q17" s="3">
        <v>2749624.01</v>
      </c>
      <c r="R17" s="3">
        <v>1895772.21</v>
      </c>
      <c r="S17" s="3">
        <v>1895772.21</v>
      </c>
      <c r="T17" t="s">
        <v>2902</v>
      </c>
    </row>
    <row r="18" spans="1:20" ht="45" x14ac:dyDescent="0.25">
      <c r="A18" s="8" t="s">
        <v>26</v>
      </c>
      <c r="B18" s="1" t="s">
        <v>84</v>
      </c>
      <c r="C18" s="1" t="s">
        <v>83</v>
      </c>
      <c r="D18" s="1" t="s">
        <v>93</v>
      </c>
      <c r="E18" s="1" t="s">
        <v>94</v>
      </c>
      <c r="F18" s="1" t="s">
        <v>97</v>
      </c>
      <c r="G18" s="1" t="s">
        <v>92</v>
      </c>
      <c r="H18" s="8" t="s">
        <v>2927</v>
      </c>
      <c r="I18" s="1" t="s">
        <v>19</v>
      </c>
      <c r="J18" s="1" t="s">
        <v>99</v>
      </c>
      <c r="K18" s="2">
        <v>2</v>
      </c>
      <c r="L18" s="1" t="s">
        <v>98</v>
      </c>
      <c r="M18" s="6">
        <v>45699</v>
      </c>
      <c r="N18" s="6">
        <v>45717</v>
      </c>
      <c r="O18" s="6">
        <v>46387</v>
      </c>
      <c r="P18" s="3">
        <v>6384104.2000000002</v>
      </c>
      <c r="Q18" s="3">
        <v>6384104.2000000002</v>
      </c>
      <c r="R18" s="3">
        <v>4331510.09</v>
      </c>
      <c r="S18" s="3">
        <v>4331510.09</v>
      </c>
      <c r="T18" t="s">
        <v>2903</v>
      </c>
    </row>
    <row r="19" spans="1:20" ht="45" x14ac:dyDescent="0.25">
      <c r="A19" s="8" t="s">
        <v>26</v>
      </c>
      <c r="B19" s="1" t="s">
        <v>84</v>
      </c>
      <c r="C19" s="1" t="s">
        <v>83</v>
      </c>
      <c r="D19" s="1" t="s">
        <v>104</v>
      </c>
      <c r="E19" s="1" t="s">
        <v>105</v>
      </c>
      <c r="F19" s="1" t="s">
        <v>100</v>
      </c>
      <c r="G19" s="1" t="s">
        <v>103</v>
      </c>
      <c r="H19" s="8" t="s">
        <v>2929</v>
      </c>
      <c r="I19" s="1" t="s">
        <v>19</v>
      </c>
      <c r="J19" s="1" t="s">
        <v>102</v>
      </c>
      <c r="K19" s="2">
        <v>1</v>
      </c>
      <c r="L19" s="1" t="s">
        <v>101</v>
      </c>
      <c r="M19" s="6">
        <v>45440</v>
      </c>
      <c r="N19" s="6">
        <v>45383</v>
      </c>
      <c r="O19" s="6">
        <v>46022</v>
      </c>
      <c r="P19" s="3">
        <v>950155.69</v>
      </c>
      <c r="Q19" s="3">
        <v>905540.36</v>
      </c>
      <c r="R19" s="3">
        <v>769709.3</v>
      </c>
      <c r="S19" s="3">
        <v>769709.3</v>
      </c>
      <c r="T19" t="s">
        <v>2904</v>
      </c>
    </row>
    <row r="20" spans="1:20" ht="45" x14ac:dyDescent="0.25">
      <c r="A20" s="8" t="s">
        <v>26</v>
      </c>
      <c r="B20" s="1" t="s">
        <v>84</v>
      </c>
      <c r="C20" s="1" t="s">
        <v>83</v>
      </c>
      <c r="D20" s="1" t="s">
        <v>104</v>
      </c>
      <c r="E20" s="1" t="s">
        <v>105</v>
      </c>
      <c r="F20" s="1" t="s">
        <v>106</v>
      </c>
      <c r="G20" s="1" t="s">
        <v>103</v>
      </c>
      <c r="H20" s="8" t="s">
        <v>2929</v>
      </c>
      <c r="I20" s="1" t="s">
        <v>19</v>
      </c>
      <c r="J20" s="1" t="s">
        <v>108</v>
      </c>
      <c r="K20" s="2">
        <v>1</v>
      </c>
      <c r="L20" s="1" t="s">
        <v>107</v>
      </c>
      <c r="M20" s="6">
        <v>45478</v>
      </c>
      <c r="N20" s="6">
        <v>45383</v>
      </c>
      <c r="O20" s="6">
        <v>45653</v>
      </c>
      <c r="P20" s="3">
        <v>696157.19</v>
      </c>
      <c r="Q20" s="3">
        <v>696157.19</v>
      </c>
      <c r="R20" s="3">
        <v>562319.81999999995</v>
      </c>
      <c r="S20" s="3">
        <v>562319.81999999995</v>
      </c>
      <c r="T20" t="s">
        <v>2905</v>
      </c>
    </row>
    <row r="21" spans="1:20" ht="45" x14ac:dyDescent="0.25">
      <c r="A21" s="8" t="s">
        <v>26</v>
      </c>
      <c r="B21" s="1" t="s">
        <v>84</v>
      </c>
      <c r="C21" s="1" t="s">
        <v>83</v>
      </c>
      <c r="D21" s="1" t="s">
        <v>104</v>
      </c>
      <c r="E21" s="1" t="s">
        <v>105</v>
      </c>
      <c r="F21" s="1" t="s">
        <v>109</v>
      </c>
      <c r="G21" s="1" t="s">
        <v>113</v>
      </c>
      <c r="H21" s="8" t="s">
        <v>2929</v>
      </c>
      <c r="I21" s="1" t="s">
        <v>110</v>
      </c>
      <c r="J21" s="1" t="s">
        <v>112</v>
      </c>
      <c r="K21" s="2">
        <v>2</v>
      </c>
      <c r="L21" s="1" t="s">
        <v>111</v>
      </c>
      <c r="M21" s="7"/>
      <c r="N21" s="6">
        <v>45474</v>
      </c>
      <c r="O21" s="6">
        <v>46022</v>
      </c>
      <c r="P21" s="3">
        <v>937434.64</v>
      </c>
      <c r="Q21" s="3">
        <v>690099.68</v>
      </c>
      <c r="R21" s="3">
        <v>586584.73</v>
      </c>
      <c r="S21" s="3">
        <v>0</v>
      </c>
      <c r="T21" t="s">
        <v>2901</v>
      </c>
    </row>
    <row r="22" spans="1:20" ht="45" x14ac:dyDescent="0.25">
      <c r="A22" s="8" t="s">
        <v>26</v>
      </c>
      <c r="B22" s="1" t="s">
        <v>84</v>
      </c>
      <c r="C22" s="1" t="s">
        <v>83</v>
      </c>
      <c r="D22" s="1" t="s">
        <v>104</v>
      </c>
      <c r="E22" s="1" t="s">
        <v>105</v>
      </c>
      <c r="F22" s="1" t="s">
        <v>114</v>
      </c>
      <c r="G22" s="1" t="s">
        <v>113</v>
      </c>
      <c r="H22" s="8" t="s">
        <v>2929</v>
      </c>
      <c r="I22" s="1" t="s">
        <v>19</v>
      </c>
      <c r="J22" s="1" t="s">
        <v>112</v>
      </c>
      <c r="K22" s="2">
        <v>2</v>
      </c>
      <c r="L22" s="1" t="s">
        <v>111</v>
      </c>
      <c r="M22" s="6">
        <v>45558</v>
      </c>
      <c r="N22" s="6">
        <v>45474</v>
      </c>
      <c r="O22" s="6">
        <v>46022</v>
      </c>
      <c r="P22" s="3">
        <v>935463.26</v>
      </c>
      <c r="Q22" s="3">
        <v>622415.74</v>
      </c>
      <c r="R22" s="3">
        <v>529053.37</v>
      </c>
      <c r="S22" s="3">
        <v>529053.37</v>
      </c>
      <c r="T22" t="s">
        <v>2901</v>
      </c>
    </row>
    <row r="23" spans="1:20" ht="45" x14ac:dyDescent="0.25">
      <c r="A23" s="8" t="s">
        <v>26</v>
      </c>
      <c r="B23" s="1" t="s">
        <v>84</v>
      </c>
      <c r="C23" s="1" t="s">
        <v>83</v>
      </c>
      <c r="D23" s="1" t="s">
        <v>104</v>
      </c>
      <c r="E23" s="1" t="s">
        <v>105</v>
      </c>
      <c r="F23" s="1" t="s">
        <v>115</v>
      </c>
      <c r="G23" s="1" t="s">
        <v>103</v>
      </c>
      <c r="H23" s="8" t="s">
        <v>2929</v>
      </c>
      <c r="I23" s="1" t="s">
        <v>19</v>
      </c>
      <c r="J23" s="1" t="s">
        <v>117</v>
      </c>
      <c r="K23" s="2">
        <v>1</v>
      </c>
      <c r="L23" s="1" t="s">
        <v>116</v>
      </c>
      <c r="M23" s="6">
        <v>45582</v>
      </c>
      <c r="N23" s="6">
        <v>45444</v>
      </c>
      <c r="O23" s="6">
        <v>46112</v>
      </c>
      <c r="P23" s="3">
        <v>6413948.2300000004</v>
      </c>
      <c r="Q23" s="3">
        <v>6413948.2300000004</v>
      </c>
      <c r="R23" s="3">
        <v>5450925.4100000001</v>
      </c>
      <c r="S23" s="3">
        <v>5450925.4100000001</v>
      </c>
      <c r="T23" t="s">
        <v>2904</v>
      </c>
    </row>
    <row r="24" spans="1:20" ht="45" x14ac:dyDescent="0.25">
      <c r="A24" s="8" t="s">
        <v>26</v>
      </c>
      <c r="B24" s="1" t="s">
        <v>84</v>
      </c>
      <c r="C24" s="1" t="s">
        <v>83</v>
      </c>
      <c r="D24" s="1" t="s">
        <v>104</v>
      </c>
      <c r="E24" s="1" t="s">
        <v>105</v>
      </c>
      <c r="F24" s="1" t="s">
        <v>118</v>
      </c>
      <c r="G24" s="1" t="s">
        <v>113</v>
      </c>
      <c r="H24" s="8" t="s">
        <v>2929</v>
      </c>
      <c r="I24" s="1" t="s">
        <v>119</v>
      </c>
      <c r="J24" s="1" t="s">
        <v>102</v>
      </c>
      <c r="K24" s="2">
        <v>1</v>
      </c>
      <c r="L24" s="1" t="s">
        <v>120</v>
      </c>
      <c r="M24" s="7"/>
      <c r="N24" s="6">
        <v>45749</v>
      </c>
      <c r="O24" s="6">
        <v>46022</v>
      </c>
      <c r="P24" s="3">
        <v>891963.74</v>
      </c>
      <c r="Q24" s="3">
        <v>891963.74</v>
      </c>
      <c r="R24" s="3">
        <v>758169.17</v>
      </c>
      <c r="S24" s="3">
        <v>0</v>
      </c>
      <c r="T24" t="s">
        <v>2904</v>
      </c>
    </row>
    <row r="25" spans="1:20" ht="45" x14ac:dyDescent="0.25">
      <c r="A25" s="8" t="s">
        <v>26</v>
      </c>
      <c r="B25" s="1" t="s">
        <v>84</v>
      </c>
      <c r="C25" s="1" t="s">
        <v>83</v>
      </c>
      <c r="D25" s="1" t="s">
        <v>104</v>
      </c>
      <c r="E25" s="1" t="s">
        <v>105</v>
      </c>
      <c r="F25" s="1" t="s">
        <v>121</v>
      </c>
      <c r="G25" s="1" t="s">
        <v>113</v>
      </c>
      <c r="H25" s="8" t="s">
        <v>2929</v>
      </c>
      <c r="I25" s="1" t="s">
        <v>63</v>
      </c>
      <c r="J25" s="1" t="s">
        <v>123</v>
      </c>
      <c r="K25" s="2">
        <v>1</v>
      </c>
      <c r="L25" s="1" t="s">
        <v>122</v>
      </c>
      <c r="M25" s="7"/>
      <c r="N25" s="6">
        <v>45230</v>
      </c>
      <c r="O25" s="6">
        <v>45989</v>
      </c>
      <c r="P25" s="3">
        <v>2335012.39</v>
      </c>
      <c r="Q25" s="3">
        <v>2335012.39</v>
      </c>
      <c r="R25" s="3">
        <v>1182683.76</v>
      </c>
      <c r="S25" s="3">
        <v>0</v>
      </c>
      <c r="T25" t="s">
        <v>2906</v>
      </c>
    </row>
    <row r="26" spans="1:20" ht="45" x14ac:dyDescent="0.25">
      <c r="A26" s="8" t="s">
        <v>26</v>
      </c>
      <c r="B26" s="1" t="s">
        <v>84</v>
      </c>
      <c r="C26" s="1" t="s">
        <v>83</v>
      </c>
      <c r="D26" s="1" t="s">
        <v>104</v>
      </c>
      <c r="E26" s="1" t="s">
        <v>105</v>
      </c>
      <c r="F26" s="1" t="s">
        <v>124</v>
      </c>
      <c r="G26" s="1" t="s">
        <v>127</v>
      </c>
      <c r="H26" s="8" t="s">
        <v>2929</v>
      </c>
      <c r="I26" s="1" t="s">
        <v>31</v>
      </c>
      <c r="J26" s="1" t="s">
        <v>126</v>
      </c>
      <c r="K26" s="2">
        <v>1</v>
      </c>
      <c r="L26" s="1" t="s">
        <v>125</v>
      </c>
      <c r="M26" s="7"/>
      <c r="N26" s="6">
        <v>45839</v>
      </c>
      <c r="O26" s="6">
        <v>46387</v>
      </c>
      <c r="P26" s="3">
        <v>5953805.71</v>
      </c>
      <c r="Q26" s="3">
        <v>5953805.71</v>
      </c>
      <c r="R26" s="3">
        <v>5060734.8499999996</v>
      </c>
      <c r="S26" s="3">
        <v>0</v>
      </c>
      <c r="T26" t="s">
        <v>2904</v>
      </c>
    </row>
    <row r="27" spans="1:20" ht="45" x14ac:dyDescent="0.25">
      <c r="A27" s="8" t="s">
        <v>26</v>
      </c>
      <c r="B27" s="1" t="s">
        <v>84</v>
      </c>
      <c r="C27" s="1" t="s">
        <v>83</v>
      </c>
      <c r="D27" s="1" t="s">
        <v>104</v>
      </c>
      <c r="E27" s="1" t="s">
        <v>105</v>
      </c>
      <c r="F27" s="1" t="s">
        <v>128</v>
      </c>
      <c r="G27" s="1" t="s">
        <v>127</v>
      </c>
      <c r="H27" s="8" t="s">
        <v>2929</v>
      </c>
      <c r="I27" s="1" t="s">
        <v>31</v>
      </c>
      <c r="J27" s="1" t="s">
        <v>130</v>
      </c>
      <c r="K27" s="2">
        <v>1</v>
      </c>
      <c r="L27" s="1" t="s">
        <v>129</v>
      </c>
      <c r="M27" s="7"/>
      <c r="N27" s="6">
        <v>45809</v>
      </c>
      <c r="O27" s="6">
        <v>46356</v>
      </c>
      <c r="P27" s="3">
        <v>1223959.47</v>
      </c>
      <c r="Q27" s="3">
        <v>1223959.47</v>
      </c>
      <c r="R27" s="3">
        <v>471783.46</v>
      </c>
      <c r="S27" s="3">
        <v>0</v>
      </c>
      <c r="T27" t="s">
        <v>2907</v>
      </c>
    </row>
    <row r="28" spans="1:20" ht="45" x14ac:dyDescent="0.25">
      <c r="A28" s="8" t="s">
        <v>26</v>
      </c>
      <c r="B28" s="1" t="s">
        <v>84</v>
      </c>
      <c r="C28" s="1" t="s">
        <v>83</v>
      </c>
      <c r="D28" s="1" t="s">
        <v>104</v>
      </c>
      <c r="E28" s="1" t="s">
        <v>105</v>
      </c>
      <c r="F28" s="1" t="s">
        <v>131</v>
      </c>
      <c r="G28" s="1" t="s">
        <v>127</v>
      </c>
      <c r="H28" s="8" t="s">
        <v>2929</v>
      </c>
      <c r="I28" s="1" t="s">
        <v>31</v>
      </c>
      <c r="J28" s="1" t="s">
        <v>133</v>
      </c>
      <c r="K28" s="2">
        <v>1</v>
      </c>
      <c r="L28" s="1" t="s">
        <v>132</v>
      </c>
      <c r="M28" s="7"/>
      <c r="N28" s="6">
        <v>45778</v>
      </c>
      <c r="O28" s="6">
        <v>46295</v>
      </c>
      <c r="P28" s="3">
        <v>1212770.32</v>
      </c>
      <c r="Q28" s="3">
        <v>1212770.32</v>
      </c>
      <c r="R28" s="3">
        <v>657260.22</v>
      </c>
      <c r="S28" s="3">
        <v>0</v>
      </c>
      <c r="T28" t="s">
        <v>2905</v>
      </c>
    </row>
    <row r="29" spans="1:20" ht="45" x14ac:dyDescent="0.25">
      <c r="A29" s="8" t="s">
        <v>26</v>
      </c>
      <c r="B29" s="1" t="s">
        <v>84</v>
      </c>
      <c r="C29" s="1" t="s">
        <v>83</v>
      </c>
      <c r="D29" s="1" t="s">
        <v>104</v>
      </c>
      <c r="E29" s="1" t="s">
        <v>105</v>
      </c>
      <c r="F29" s="1" t="s">
        <v>134</v>
      </c>
      <c r="G29" s="1" t="s">
        <v>127</v>
      </c>
      <c r="H29" s="8" t="s">
        <v>2929</v>
      </c>
      <c r="I29" s="1" t="s">
        <v>31</v>
      </c>
      <c r="J29" s="1" t="s">
        <v>136</v>
      </c>
      <c r="K29" s="2">
        <v>1</v>
      </c>
      <c r="L29" s="1" t="s">
        <v>135</v>
      </c>
      <c r="M29" s="7"/>
      <c r="N29" s="6">
        <v>45778</v>
      </c>
      <c r="O29" s="6">
        <v>46387</v>
      </c>
      <c r="P29" s="3">
        <v>4283800</v>
      </c>
      <c r="Q29" s="3">
        <v>4283800</v>
      </c>
      <c r="R29" s="3">
        <v>3641230</v>
      </c>
      <c r="S29" s="3">
        <v>0</v>
      </c>
      <c r="T29" t="s">
        <v>2908</v>
      </c>
    </row>
    <row r="30" spans="1:20" ht="45" x14ac:dyDescent="0.25">
      <c r="A30" s="8" t="s">
        <v>26</v>
      </c>
      <c r="B30" s="1" t="s">
        <v>84</v>
      </c>
      <c r="C30" s="1" t="s">
        <v>83</v>
      </c>
      <c r="D30" s="1" t="s">
        <v>104</v>
      </c>
      <c r="E30" s="1" t="s">
        <v>105</v>
      </c>
      <c r="F30" s="1" t="s">
        <v>137</v>
      </c>
      <c r="G30" s="1" t="s">
        <v>127</v>
      </c>
      <c r="H30" s="8" t="s">
        <v>2929</v>
      </c>
      <c r="I30" s="1" t="s">
        <v>31</v>
      </c>
      <c r="J30" s="1" t="s">
        <v>139</v>
      </c>
      <c r="K30" s="2">
        <v>1</v>
      </c>
      <c r="L30" s="1" t="s">
        <v>138</v>
      </c>
      <c r="M30" s="7"/>
      <c r="N30" s="6">
        <v>45748</v>
      </c>
      <c r="O30" s="6">
        <v>46387</v>
      </c>
      <c r="P30" s="3">
        <v>6276995.0099999998</v>
      </c>
      <c r="Q30" s="3">
        <v>5135531.2300000004</v>
      </c>
      <c r="R30" s="3">
        <v>2002368.67</v>
      </c>
      <c r="S30" s="3">
        <v>0</v>
      </c>
      <c r="T30" t="s">
        <v>2909</v>
      </c>
    </row>
    <row r="31" spans="1:20" ht="45" x14ac:dyDescent="0.25">
      <c r="A31" s="8" t="s">
        <v>26</v>
      </c>
      <c r="B31" s="1" t="s">
        <v>84</v>
      </c>
      <c r="C31" s="1" t="s">
        <v>83</v>
      </c>
      <c r="D31" s="1" t="s">
        <v>104</v>
      </c>
      <c r="E31" s="1" t="s">
        <v>105</v>
      </c>
      <c r="F31" s="1" t="s">
        <v>140</v>
      </c>
      <c r="G31" s="1" t="s">
        <v>127</v>
      </c>
      <c r="H31" s="8" t="s">
        <v>2929</v>
      </c>
      <c r="I31" s="1" t="s">
        <v>31</v>
      </c>
      <c r="J31" s="1" t="s">
        <v>139</v>
      </c>
      <c r="K31" s="2">
        <v>1</v>
      </c>
      <c r="L31" s="1" t="s">
        <v>141</v>
      </c>
      <c r="M31" s="7"/>
      <c r="N31" s="6">
        <v>45748</v>
      </c>
      <c r="O31" s="6">
        <v>46387</v>
      </c>
      <c r="P31" s="3">
        <v>2637697.5699999998</v>
      </c>
      <c r="Q31" s="3">
        <v>2159271.08</v>
      </c>
      <c r="R31" s="3">
        <v>946719.8</v>
      </c>
      <c r="S31" s="3">
        <v>0</v>
      </c>
      <c r="T31" t="s">
        <v>2910</v>
      </c>
    </row>
    <row r="32" spans="1:20" ht="45" x14ac:dyDescent="0.25">
      <c r="A32" s="8" t="s">
        <v>26</v>
      </c>
      <c r="B32" s="1" t="s">
        <v>84</v>
      </c>
      <c r="C32" s="1" t="s">
        <v>83</v>
      </c>
      <c r="D32" s="1" t="s">
        <v>104</v>
      </c>
      <c r="E32" s="1" t="s">
        <v>105</v>
      </c>
      <c r="F32" s="1" t="s">
        <v>142</v>
      </c>
      <c r="G32" s="1" t="s">
        <v>127</v>
      </c>
      <c r="H32" s="8" t="s">
        <v>2929</v>
      </c>
      <c r="I32" s="1" t="s">
        <v>31</v>
      </c>
      <c r="J32" s="1" t="s">
        <v>144</v>
      </c>
      <c r="K32" s="2">
        <v>1</v>
      </c>
      <c r="L32" s="1" t="s">
        <v>143</v>
      </c>
      <c r="M32" s="7"/>
      <c r="N32" s="6">
        <v>45748</v>
      </c>
      <c r="O32" s="6">
        <v>46022</v>
      </c>
      <c r="P32" s="3">
        <v>1749440.89</v>
      </c>
      <c r="Q32" s="3">
        <v>1749440.89</v>
      </c>
      <c r="R32" s="3">
        <v>800734.23</v>
      </c>
      <c r="S32" s="3">
        <v>0</v>
      </c>
      <c r="T32" t="s">
        <v>2900</v>
      </c>
    </row>
    <row r="33" spans="1:20" ht="33.75" x14ac:dyDescent="0.25">
      <c r="A33" s="8" t="s">
        <v>26</v>
      </c>
      <c r="B33" s="1" t="s">
        <v>84</v>
      </c>
      <c r="C33" s="1" t="s">
        <v>83</v>
      </c>
      <c r="D33" s="1" t="s">
        <v>149</v>
      </c>
      <c r="E33" s="1" t="s">
        <v>150</v>
      </c>
      <c r="F33" s="1" t="s">
        <v>145</v>
      </c>
      <c r="G33" s="1" t="s">
        <v>148</v>
      </c>
      <c r="H33" s="8" t="s">
        <v>2929</v>
      </c>
      <c r="I33" s="1" t="s">
        <v>19</v>
      </c>
      <c r="J33" s="1" t="s">
        <v>147</v>
      </c>
      <c r="K33" s="2">
        <v>1</v>
      </c>
      <c r="L33" s="1" t="s">
        <v>146</v>
      </c>
      <c r="M33" s="6">
        <v>45657</v>
      </c>
      <c r="N33" s="6">
        <v>45748</v>
      </c>
      <c r="O33" s="6">
        <v>46387</v>
      </c>
      <c r="P33" s="3">
        <v>12939600</v>
      </c>
      <c r="Q33" s="3">
        <v>10500000</v>
      </c>
      <c r="R33" s="3">
        <v>8925000</v>
      </c>
      <c r="S33" s="3">
        <v>8925000</v>
      </c>
      <c r="T33" t="s">
        <v>2911</v>
      </c>
    </row>
    <row r="34" spans="1:20" ht="33.75" x14ac:dyDescent="0.25">
      <c r="A34" s="8" t="s">
        <v>26</v>
      </c>
      <c r="B34" s="1" t="s">
        <v>84</v>
      </c>
      <c r="C34" s="1" t="s">
        <v>83</v>
      </c>
      <c r="D34" s="1" t="s">
        <v>149</v>
      </c>
      <c r="E34" s="1" t="s">
        <v>150</v>
      </c>
      <c r="F34" s="1" t="s">
        <v>151</v>
      </c>
      <c r="G34" s="1" t="s">
        <v>155</v>
      </c>
      <c r="H34" s="8" t="s">
        <v>2929</v>
      </c>
      <c r="I34" s="1" t="s">
        <v>152</v>
      </c>
      <c r="J34" s="1" t="s">
        <v>154</v>
      </c>
      <c r="K34" s="2">
        <v>2</v>
      </c>
      <c r="L34" s="1" t="s">
        <v>153</v>
      </c>
      <c r="M34" s="7"/>
      <c r="N34" s="6">
        <v>45170</v>
      </c>
      <c r="O34" s="6">
        <v>46387</v>
      </c>
      <c r="P34" s="3">
        <v>6293589.8600000003</v>
      </c>
      <c r="Q34" s="3">
        <v>6293589.8600000003</v>
      </c>
      <c r="R34" s="3">
        <v>5349551.38</v>
      </c>
      <c r="S34" s="3">
        <v>0</v>
      </c>
      <c r="T34" t="s">
        <v>2901</v>
      </c>
    </row>
    <row r="35" spans="1:20" ht="33.75" x14ac:dyDescent="0.25">
      <c r="A35" s="8" t="s">
        <v>26</v>
      </c>
      <c r="B35" s="1" t="s">
        <v>84</v>
      </c>
      <c r="C35" s="1" t="s">
        <v>83</v>
      </c>
      <c r="D35" s="1" t="s">
        <v>149</v>
      </c>
      <c r="E35" s="1" t="s">
        <v>150</v>
      </c>
      <c r="F35" s="1" t="s">
        <v>156</v>
      </c>
      <c r="G35" s="1" t="s">
        <v>159</v>
      </c>
      <c r="H35" s="8" t="s">
        <v>2929</v>
      </c>
      <c r="I35" s="1" t="s">
        <v>31</v>
      </c>
      <c r="J35" s="1" t="s">
        <v>158</v>
      </c>
      <c r="K35" s="2">
        <v>1</v>
      </c>
      <c r="L35" s="1" t="s">
        <v>157</v>
      </c>
      <c r="M35" s="7"/>
      <c r="N35" s="6">
        <v>45689</v>
      </c>
      <c r="O35" s="6">
        <v>46022</v>
      </c>
      <c r="P35" s="3">
        <v>2265933.4900000002</v>
      </c>
      <c r="Q35" s="3">
        <v>2265933.4900000002</v>
      </c>
      <c r="R35" s="3">
        <v>1926043.46</v>
      </c>
      <c r="S35" s="3">
        <v>0</v>
      </c>
      <c r="T35" t="s">
        <v>2906</v>
      </c>
    </row>
    <row r="36" spans="1:20" ht="33.75" x14ac:dyDescent="0.25">
      <c r="A36" s="8" t="s">
        <v>26</v>
      </c>
      <c r="B36" s="1" t="s">
        <v>84</v>
      </c>
      <c r="C36" s="1" t="s">
        <v>83</v>
      </c>
      <c r="D36" s="1" t="s">
        <v>149</v>
      </c>
      <c r="E36" s="1" t="s">
        <v>150</v>
      </c>
      <c r="F36" s="1" t="s">
        <v>160</v>
      </c>
      <c r="G36" s="1" t="s">
        <v>155</v>
      </c>
      <c r="H36" s="8" t="s">
        <v>2929</v>
      </c>
      <c r="I36" s="1" t="s">
        <v>152</v>
      </c>
      <c r="J36" s="1" t="s">
        <v>162</v>
      </c>
      <c r="K36" s="2">
        <v>1</v>
      </c>
      <c r="L36" s="1" t="s">
        <v>161</v>
      </c>
      <c r="M36" s="7"/>
      <c r="N36" s="6">
        <v>45658</v>
      </c>
      <c r="O36" s="6">
        <v>46387</v>
      </c>
      <c r="P36" s="3">
        <v>2332166</v>
      </c>
      <c r="Q36" s="3">
        <v>2332166</v>
      </c>
      <c r="R36" s="3">
        <v>1982341.1</v>
      </c>
      <c r="S36" s="3">
        <v>0</v>
      </c>
      <c r="T36" t="s">
        <v>2903</v>
      </c>
    </row>
    <row r="37" spans="1:20" ht="33.75" x14ac:dyDescent="0.25">
      <c r="A37" s="8" t="s">
        <v>26</v>
      </c>
      <c r="B37" s="1" t="s">
        <v>84</v>
      </c>
      <c r="C37" s="1" t="s">
        <v>83</v>
      </c>
      <c r="D37" s="1" t="s">
        <v>149</v>
      </c>
      <c r="E37" s="1" t="s">
        <v>150</v>
      </c>
      <c r="F37" s="1" t="s">
        <v>163</v>
      </c>
      <c r="G37" s="1" t="s">
        <v>159</v>
      </c>
      <c r="H37" s="8" t="s">
        <v>2929</v>
      </c>
      <c r="I37" s="1" t="s">
        <v>63</v>
      </c>
      <c r="J37" s="1" t="s">
        <v>165</v>
      </c>
      <c r="K37" s="2">
        <v>1</v>
      </c>
      <c r="L37" s="1" t="s">
        <v>164</v>
      </c>
      <c r="M37" s="7"/>
      <c r="N37" s="6">
        <v>45689</v>
      </c>
      <c r="O37" s="6">
        <v>46022</v>
      </c>
      <c r="P37" s="3">
        <v>2164385.5299999998</v>
      </c>
      <c r="Q37" s="3">
        <v>1915933.63</v>
      </c>
      <c r="R37" s="3">
        <v>1628543.57</v>
      </c>
      <c r="S37" s="3">
        <v>0</v>
      </c>
      <c r="T37" t="s">
        <v>2912</v>
      </c>
    </row>
    <row r="38" spans="1:20" ht="33.75" x14ac:dyDescent="0.25">
      <c r="A38" s="8" t="s">
        <v>26</v>
      </c>
      <c r="B38" s="1" t="s">
        <v>84</v>
      </c>
      <c r="C38" s="1" t="s">
        <v>83</v>
      </c>
      <c r="D38" s="1" t="s">
        <v>149</v>
      </c>
      <c r="E38" s="1" t="s">
        <v>150</v>
      </c>
      <c r="F38" s="1" t="s">
        <v>166</v>
      </c>
      <c r="G38" s="1" t="s">
        <v>155</v>
      </c>
      <c r="H38" s="8" t="s">
        <v>2929</v>
      </c>
      <c r="I38" s="1" t="s">
        <v>152</v>
      </c>
      <c r="J38" s="1" t="s">
        <v>168</v>
      </c>
      <c r="K38" s="2">
        <v>1</v>
      </c>
      <c r="L38" s="1" t="s">
        <v>167</v>
      </c>
      <c r="M38" s="7"/>
      <c r="N38" s="6">
        <v>45672</v>
      </c>
      <c r="O38" s="6">
        <v>46752</v>
      </c>
      <c r="P38" s="3">
        <v>2378927.9</v>
      </c>
      <c r="Q38" s="3">
        <v>2378927.9</v>
      </c>
      <c r="R38" s="3">
        <v>2022088.71</v>
      </c>
      <c r="S38" s="3">
        <v>0</v>
      </c>
      <c r="T38" t="s">
        <v>2901</v>
      </c>
    </row>
    <row r="39" spans="1:20" ht="33.75" x14ac:dyDescent="0.25">
      <c r="A39" s="8" t="s">
        <v>26</v>
      </c>
      <c r="B39" s="1" t="s">
        <v>84</v>
      </c>
      <c r="C39" s="1" t="s">
        <v>83</v>
      </c>
      <c r="D39" s="1" t="s">
        <v>149</v>
      </c>
      <c r="E39" s="1" t="s">
        <v>150</v>
      </c>
      <c r="F39" s="1" t="s">
        <v>169</v>
      </c>
      <c r="G39" s="1" t="s">
        <v>155</v>
      </c>
      <c r="H39" s="8" t="s">
        <v>2929</v>
      </c>
      <c r="I39" s="1" t="s">
        <v>152</v>
      </c>
      <c r="J39" s="1" t="s">
        <v>171</v>
      </c>
      <c r="K39" s="2">
        <v>1</v>
      </c>
      <c r="L39" s="1" t="s">
        <v>170</v>
      </c>
      <c r="M39" s="7"/>
      <c r="N39" s="6">
        <v>44852</v>
      </c>
      <c r="O39" s="6">
        <v>46022</v>
      </c>
      <c r="P39" s="3">
        <v>1915294.58</v>
      </c>
      <c r="Q39" s="3">
        <v>1511474.27</v>
      </c>
      <c r="R39" s="3">
        <v>1284753.1100000001</v>
      </c>
      <c r="S39" s="3">
        <v>0</v>
      </c>
      <c r="T39" t="s">
        <v>2901</v>
      </c>
    </row>
    <row r="40" spans="1:20" ht="33.75" x14ac:dyDescent="0.25">
      <c r="A40" s="8" t="s">
        <v>26</v>
      </c>
      <c r="B40" s="1" t="s">
        <v>84</v>
      </c>
      <c r="C40" s="1" t="s">
        <v>83</v>
      </c>
      <c r="D40" s="1" t="s">
        <v>149</v>
      </c>
      <c r="E40" s="1" t="s">
        <v>150</v>
      </c>
      <c r="F40" s="1" t="s">
        <v>172</v>
      </c>
      <c r="G40" s="1" t="s">
        <v>155</v>
      </c>
      <c r="H40" s="8" t="s">
        <v>2929</v>
      </c>
      <c r="I40" s="1" t="s">
        <v>152</v>
      </c>
      <c r="J40" s="1" t="s">
        <v>174</v>
      </c>
      <c r="K40" s="2">
        <v>1</v>
      </c>
      <c r="L40" s="1" t="s">
        <v>173</v>
      </c>
      <c r="M40" s="7"/>
      <c r="N40" s="6">
        <v>45271</v>
      </c>
      <c r="O40" s="6">
        <v>46568</v>
      </c>
      <c r="P40" s="3">
        <v>13044663.15</v>
      </c>
      <c r="Q40" s="3">
        <v>12261750.039999999</v>
      </c>
      <c r="R40" s="3">
        <v>10422487.52</v>
      </c>
      <c r="S40" s="3">
        <v>0</v>
      </c>
      <c r="T40" t="s">
        <v>2905</v>
      </c>
    </row>
    <row r="41" spans="1:20" ht="33.75" x14ac:dyDescent="0.25">
      <c r="A41" s="8" t="s">
        <v>26</v>
      </c>
      <c r="B41" s="1" t="s">
        <v>84</v>
      </c>
      <c r="C41" s="1" t="s">
        <v>83</v>
      </c>
      <c r="D41" s="1" t="s">
        <v>149</v>
      </c>
      <c r="E41" s="1" t="s">
        <v>150</v>
      </c>
      <c r="F41" s="1" t="s">
        <v>175</v>
      </c>
      <c r="G41" s="1" t="s">
        <v>155</v>
      </c>
      <c r="H41" s="8" t="s">
        <v>2929</v>
      </c>
      <c r="I41" s="1" t="s">
        <v>152</v>
      </c>
      <c r="J41" s="1" t="s">
        <v>27</v>
      </c>
      <c r="K41" s="2">
        <v>1</v>
      </c>
      <c r="L41" s="1" t="s">
        <v>176</v>
      </c>
      <c r="M41" s="7"/>
      <c r="N41" s="6">
        <v>45688</v>
      </c>
      <c r="O41" s="6">
        <v>46752</v>
      </c>
      <c r="P41" s="3">
        <v>14353977</v>
      </c>
      <c r="Q41" s="3">
        <v>14353977</v>
      </c>
      <c r="R41" s="3">
        <v>12200880.449999999</v>
      </c>
      <c r="S41" s="3">
        <v>0</v>
      </c>
      <c r="T41" t="s">
        <v>2900</v>
      </c>
    </row>
    <row r="42" spans="1:20" ht="33.75" x14ac:dyDescent="0.25">
      <c r="A42" s="8" t="s">
        <v>26</v>
      </c>
      <c r="B42" s="1" t="s">
        <v>84</v>
      </c>
      <c r="C42" s="1" t="s">
        <v>83</v>
      </c>
      <c r="D42" s="1" t="s">
        <v>177</v>
      </c>
      <c r="E42" s="1" t="s">
        <v>178</v>
      </c>
      <c r="F42" s="1" t="s">
        <v>179</v>
      </c>
      <c r="G42" s="1" t="s">
        <v>180</v>
      </c>
      <c r="H42" s="8" t="s">
        <v>2929</v>
      </c>
      <c r="I42" s="1" t="s">
        <v>19</v>
      </c>
      <c r="J42" s="1" t="s">
        <v>72</v>
      </c>
      <c r="K42" s="2">
        <v>1</v>
      </c>
      <c r="L42" s="1" t="s">
        <v>71</v>
      </c>
      <c r="M42" s="6">
        <v>45469</v>
      </c>
      <c r="N42" s="6">
        <v>45229</v>
      </c>
      <c r="O42" s="6">
        <v>47483</v>
      </c>
      <c r="P42" s="3">
        <v>151710109.69999999</v>
      </c>
      <c r="Q42" s="3">
        <v>151710109.69999999</v>
      </c>
      <c r="R42" s="3">
        <v>128953592.59999999</v>
      </c>
      <c r="S42" s="3">
        <v>128953592.59999999</v>
      </c>
      <c r="T42" t="s">
        <v>2900</v>
      </c>
    </row>
    <row r="43" spans="1:20" ht="33.75" x14ac:dyDescent="0.25">
      <c r="A43" s="8" t="s">
        <v>26</v>
      </c>
      <c r="B43" s="1" t="s">
        <v>84</v>
      </c>
      <c r="C43" s="1" t="s">
        <v>83</v>
      </c>
      <c r="D43" s="1" t="s">
        <v>185</v>
      </c>
      <c r="E43" s="1" t="s">
        <v>186</v>
      </c>
      <c r="F43" s="1" t="s">
        <v>181</v>
      </c>
      <c r="G43" s="1" t="s">
        <v>184</v>
      </c>
      <c r="H43" s="8" t="s">
        <v>2927</v>
      </c>
      <c r="I43" s="1" t="s">
        <v>19</v>
      </c>
      <c r="J43" s="1" t="s">
        <v>183</v>
      </c>
      <c r="K43" s="2">
        <v>1</v>
      </c>
      <c r="L43" s="1" t="s">
        <v>182</v>
      </c>
      <c r="M43" s="6">
        <v>45657</v>
      </c>
      <c r="N43" s="6">
        <v>45566</v>
      </c>
      <c r="O43" s="6">
        <v>46022</v>
      </c>
      <c r="P43" s="3">
        <v>4640405.92</v>
      </c>
      <c r="Q43" s="3">
        <v>4640405.92</v>
      </c>
      <c r="R43" s="3">
        <v>2482153.12</v>
      </c>
      <c r="S43" s="3">
        <v>2482153.12</v>
      </c>
      <c r="T43" t="s">
        <v>2913</v>
      </c>
    </row>
    <row r="44" spans="1:20" ht="33.75" x14ac:dyDescent="0.25">
      <c r="A44" s="8" t="s">
        <v>26</v>
      </c>
      <c r="B44" s="1" t="s">
        <v>84</v>
      </c>
      <c r="C44" s="1" t="s">
        <v>83</v>
      </c>
      <c r="D44" s="1" t="s">
        <v>185</v>
      </c>
      <c r="E44" s="1" t="s">
        <v>186</v>
      </c>
      <c r="F44" s="1" t="s">
        <v>187</v>
      </c>
      <c r="G44" s="1" t="s">
        <v>184</v>
      </c>
      <c r="H44" s="8" t="s">
        <v>2927</v>
      </c>
      <c r="I44" s="1" t="s">
        <v>19</v>
      </c>
      <c r="J44" s="1" t="s">
        <v>189</v>
      </c>
      <c r="K44" s="2">
        <v>1</v>
      </c>
      <c r="L44" s="1" t="s">
        <v>188</v>
      </c>
      <c r="M44" s="6">
        <v>45657</v>
      </c>
      <c r="N44" s="6">
        <v>45658</v>
      </c>
      <c r="O44" s="6">
        <v>46022</v>
      </c>
      <c r="P44" s="3">
        <v>1467668.35</v>
      </c>
      <c r="Q44" s="3">
        <v>1467668.35</v>
      </c>
      <c r="R44" s="3">
        <v>857852.1</v>
      </c>
      <c r="S44" s="3">
        <v>857852.1</v>
      </c>
      <c r="T44" t="s">
        <v>2903</v>
      </c>
    </row>
    <row r="45" spans="1:20" ht="33.75" x14ac:dyDescent="0.25">
      <c r="A45" s="8" t="s">
        <v>26</v>
      </c>
      <c r="B45" s="1" t="s">
        <v>84</v>
      </c>
      <c r="C45" s="1" t="s">
        <v>83</v>
      </c>
      <c r="D45" s="1" t="s">
        <v>193</v>
      </c>
      <c r="E45" s="1" t="s">
        <v>194</v>
      </c>
      <c r="F45" s="1" t="s">
        <v>190</v>
      </c>
      <c r="G45" s="1" t="s">
        <v>192</v>
      </c>
      <c r="H45" s="8" t="s">
        <v>2929</v>
      </c>
      <c r="I45" s="1" t="s">
        <v>19</v>
      </c>
      <c r="J45" s="1" t="s">
        <v>144</v>
      </c>
      <c r="K45" s="2">
        <v>1</v>
      </c>
      <c r="L45" s="1" t="s">
        <v>191</v>
      </c>
      <c r="M45" s="6">
        <v>45645</v>
      </c>
      <c r="N45" s="6">
        <v>45689</v>
      </c>
      <c r="O45" s="6">
        <v>46590</v>
      </c>
      <c r="P45" s="3">
        <v>6800000</v>
      </c>
      <c r="Q45" s="3">
        <v>6800000</v>
      </c>
      <c r="R45" s="3">
        <v>4082622.12</v>
      </c>
      <c r="S45" s="3">
        <v>4082622.12</v>
      </c>
      <c r="T45" t="s">
        <v>2901</v>
      </c>
    </row>
    <row r="46" spans="1:20" ht="33.75" x14ac:dyDescent="0.25">
      <c r="A46" s="8" t="s">
        <v>26</v>
      </c>
      <c r="B46" s="1" t="s">
        <v>84</v>
      </c>
      <c r="C46" s="1" t="s">
        <v>83</v>
      </c>
      <c r="D46" s="1" t="s">
        <v>193</v>
      </c>
      <c r="E46" s="1" t="s">
        <v>194</v>
      </c>
      <c r="F46" s="1" t="s">
        <v>195</v>
      </c>
      <c r="G46" s="1" t="s">
        <v>197</v>
      </c>
      <c r="H46" s="8" t="s">
        <v>2929</v>
      </c>
      <c r="I46" s="1" t="s">
        <v>152</v>
      </c>
      <c r="J46" s="1" t="s">
        <v>144</v>
      </c>
      <c r="K46" s="2">
        <v>1</v>
      </c>
      <c r="L46" s="1" t="s">
        <v>196</v>
      </c>
      <c r="M46" s="7"/>
      <c r="N46" s="6">
        <v>45610</v>
      </c>
      <c r="O46" s="6">
        <v>46022</v>
      </c>
      <c r="P46" s="3">
        <v>1520050</v>
      </c>
      <c r="Q46" s="3">
        <v>1520050</v>
      </c>
      <c r="R46" s="3">
        <v>840704.8</v>
      </c>
      <c r="S46" s="3">
        <v>0</v>
      </c>
      <c r="T46" t="s">
        <v>2901</v>
      </c>
    </row>
    <row r="47" spans="1:20" ht="33.75" x14ac:dyDescent="0.25">
      <c r="A47" s="8" t="s">
        <v>26</v>
      </c>
      <c r="B47" s="1" t="s">
        <v>84</v>
      </c>
      <c r="C47" s="1" t="s">
        <v>83</v>
      </c>
      <c r="D47" s="1" t="s">
        <v>193</v>
      </c>
      <c r="E47" s="1" t="s">
        <v>194</v>
      </c>
      <c r="F47" s="1" t="s">
        <v>198</v>
      </c>
      <c r="G47" s="1" t="s">
        <v>192</v>
      </c>
      <c r="H47" s="8" t="s">
        <v>2929</v>
      </c>
      <c r="I47" s="1" t="s">
        <v>119</v>
      </c>
      <c r="J47" s="1" t="s">
        <v>144</v>
      </c>
      <c r="K47" s="2">
        <v>1</v>
      </c>
      <c r="L47" s="1" t="s">
        <v>199</v>
      </c>
      <c r="M47" s="7"/>
      <c r="N47" s="6">
        <v>45566</v>
      </c>
      <c r="O47" s="6">
        <v>46022</v>
      </c>
      <c r="P47" s="3">
        <v>3779622</v>
      </c>
      <c r="Q47" s="3">
        <v>3779622</v>
      </c>
      <c r="R47" s="3">
        <v>2729242.38</v>
      </c>
      <c r="S47" s="3">
        <v>0</v>
      </c>
      <c r="T47" t="s">
        <v>2901</v>
      </c>
    </row>
    <row r="48" spans="1:20" ht="33.75" x14ac:dyDescent="0.25">
      <c r="A48" s="8" t="s">
        <v>26</v>
      </c>
      <c r="B48" s="1" t="s">
        <v>84</v>
      </c>
      <c r="C48" s="1" t="s">
        <v>83</v>
      </c>
      <c r="D48" s="1" t="s">
        <v>193</v>
      </c>
      <c r="E48" s="1" t="s">
        <v>194</v>
      </c>
      <c r="F48" s="1" t="s">
        <v>200</v>
      </c>
      <c r="G48" s="1" t="s">
        <v>197</v>
      </c>
      <c r="H48" s="8" t="s">
        <v>2929</v>
      </c>
      <c r="I48" s="1" t="s">
        <v>152</v>
      </c>
      <c r="J48" s="1" t="s">
        <v>144</v>
      </c>
      <c r="K48" s="2">
        <v>1</v>
      </c>
      <c r="L48" s="1" t="s">
        <v>199</v>
      </c>
      <c r="M48" s="7"/>
      <c r="N48" s="6">
        <v>45630</v>
      </c>
      <c r="O48" s="6">
        <v>46203</v>
      </c>
      <c r="P48" s="3">
        <v>3911831.44</v>
      </c>
      <c r="Q48" s="3">
        <v>3911831.44</v>
      </c>
      <c r="R48" s="3">
        <v>2611648.2000000002</v>
      </c>
      <c r="S48" s="3">
        <v>0</v>
      </c>
      <c r="T48" t="s">
        <v>2901</v>
      </c>
    </row>
    <row r="49" spans="1:20" ht="33.75" x14ac:dyDescent="0.25">
      <c r="A49" s="8" t="s">
        <v>26</v>
      </c>
      <c r="B49" s="1" t="s">
        <v>84</v>
      </c>
      <c r="C49" s="1" t="s">
        <v>83</v>
      </c>
      <c r="D49" s="1" t="s">
        <v>193</v>
      </c>
      <c r="E49" s="1" t="s">
        <v>194</v>
      </c>
      <c r="F49" s="1" t="s">
        <v>201</v>
      </c>
      <c r="G49" s="1" t="s">
        <v>192</v>
      </c>
      <c r="H49" s="8" t="s">
        <v>2929</v>
      </c>
      <c r="I49" s="1" t="s">
        <v>119</v>
      </c>
      <c r="J49" s="1" t="s">
        <v>144</v>
      </c>
      <c r="K49" s="2">
        <v>1</v>
      </c>
      <c r="L49" s="1" t="s">
        <v>196</v>
      </c>
      <c r="M49" s="7"/>
      <c r="N49" s="6">
        <v>45566</v>
      </c>
      <c r="O49" s="6">
        <v>46022</v>
      </c>
      <c r="P49" s="3">
        <v>1520050</v>
      </c>
      <c r="Q49" s="3">
        <v>1520050</v>
      </c>
      <c r="R49" s="3">
        <v>878559.06</v>
      </c>
      <c r="S49" s="3">
        <v>0</v>
      </c>
      <c r="T49" t="s">
        <v>2901</v>
      </c>
    </row>
    <row r="50" spans="1:20" ht="33.75" x14ac:dyDescent="0.25">
      <c r="A50" s="8" t="s">
        <v>26</v>
      </c>
      <c r="B50" s="1" t="s">
        <v>84</v>
      </c>
      <c r="C50" s="1" t="s">
        <v>83</v>
      </c>
      <c r="D50" s="1" t="s">
        <v>193</v>
      </c>
      <c r="E50" s="1" t="s">
        <v>194</v>
      </c>
      <c r="F50" s="1" t="s">
        <v>202</v>
      </c>
      <c r="G50" s="1" t="s">
        <v>197</v>
      </c>
      <c r="H50" s="8" t="s">
        <v>2929</v>
      </c>
      <c r="I50" s="1" t="s">
        <v>152</v>
      </c>
      <c r="J50" s="1" t="s">
        <v>123</v>
      </c>
      <c r="K50" s="2">
        <v>1</v>
      </c>
      <c r="L50" s="1" t="s">
        <v>203</v>
      </c>
      <c r="M50" s="7"/>
      <c r="N50" s="6">
        <v>45496</v>
      </c>
      <c r="O50" s="6">
        <v>46387</v>
      </c>
      <c r="P50" s="3">
        <v>2223553.2599999998</v>
      </c>
      <c r="Q50" s="3">
        <v>2223553.2599999998</v>
      </c>
      <c r="R50" s="3">
        <v>1108485.78</v>
      </c>
      <c r="S50" s="3">
        <v>0</v>
      </c>
      <c r="T50" t="s">
        <v>2906</v>
      </c>
    </row>
    <row r="51" spans="1:20" ht="33.75" x14ac:dyDescent="0.25">
      <c r="A51" s="8" t="s">
        <v>26</v>
      </c>
      <c r="B51" s="1" t="s">
        <v>84</v>
      </c>
      <c r="C51" s="1" t="s">
        <v>83</v>
      </c>
      <c r="D51" s="1" t="s">
        <v>193</v>
      </c>
      <c r="E51" s="1" t="s">
        <v>194</v>
      </c>
      <c r="F51" s="1" t="s">
        <v>204</v>
      </c>
      <c r="G51" s="1" t="s">
        <v>192</v>
      </c>
      <c r="H51" s="8" t="s">
        <v>2929</v>
      </c>
      <c r="I51" s="1" t="s">
        <v>19</v>
      </c>
      <c r="J51" s="1" t="s">
        <v>136</v>
      </c>
      <c r="K51" s="2">
        <v>1</v>
      </c>
      <c r="L51" s="1" t="s">
        <v>205</v>
      </c>
      <c r="M51" s="6">
        <v>45681</v>
      </c>
      <c r="N51" s="6">
        <v>45658</v>
      </c>
      <c r="O51" s="6">
        <v>46203</v>
      </c>
      <c r="P51" s="3">
        <v>2272061.4500000002</v>
      </c>
      <c r="Q51" s="3">
        <v>2228206.4500000002</v>
      </c>
      <c r="R51" s="3">
        <v>1893975.48</v>
      </c>
      <c r="S51" s="3">
        <v>1893975.48</v>
      </c>
      <c r="T51" t="s">
        <v>2908</v>
      </c>
    </row>
    <row r="52" spans="1:20" ht="33.75" x14ac:dyDescent="0.25">
      <c r="A52" s="8" t="s">
        <v>26</v>
      </c>
      <c r="B52" s="1" t="s">
        <v>84</v>
      </c>
      <c r="C52" s="1" t="s">
        <v>83</v>
      </c>
      <c r="D52" s="1" t="s">
        <v>193</v>
      </c>
      <c r="E52" s="1" t="s">
        <v>194</v>
      </c>
      <c r="F52" s="1" t="s">
        <v>206</v>
      </c>
      <c r="G52" s="1" t="s">
        <v>197</v>
      </c>
      <c r="H52" s="8" t="s">
        <v>2929</v>
      </c>
      <c r="I52" s="1" t="s">
        <v>152</v>
      </c>
      <c r="J52" s="1" t="s">
        <v>123</v>
      </c>
      <c r="K52" s="2">
        <v>1</v>
      </c>
      <c r="L52" s="1" t="s">
        <v>207</v>
      </c>
      <c r="M52" s="7"/>
      <c r="N52" s="6">
        <v>45496</v>
      </c>
      <c r="O52" s="6">
        <v>46568</v>
      </c>
      <c r="P52" s="3">
        <v>2495602.67</v>
      </c>
      <c r="Q52" s="3">
        <v>2495602.67</v>
      </c>
      <c r="R52" s="3">
        <v>1121804.93</v>
      </c>
      <c r="S52" s="3">
        <v>0</v>
      </c>
      <c r="T52" t="s">
        <v>2906</v>
      </c>
    </row>
    <row r="53" spans="1:20" ht="33.75" x14ac:dyDescent="0.25">
      <c r="A53" s="8" t="s">
        <v>26</v>
      </c>
      <c r="B53" s="1" t="s">
        <v>84</v>
      </c>
      <c r="C53" s="1" t="s">
        <v>83</v>
      </c>
      <c r="D53" s="1" t="s">
        <v>193</v>
      </c>
      <c r="E53" s="1" t="s">
        <v>194</v>
      </c>
      <c r="F53" s="1" t="s">
        <v>208</v>
      </c>
      <c r="G53" s="1" t="s">
        <v>192</v>
      </c>
      <c r="H53" s="8" t="s">
        <v>2929</v>
      </c>
      <c r="I53" s="1" t="s">
        <v>110</v>
      </c>
      <c r="J53" s="1" t="s">
        <v>210</v>
      </c>
      <c r="K53" s="2">
        <v>1</v>
      </c>
      <c r="L53" s="1" t="s">
        <v>209</v>
      </c>
      <c r="M53" s="7"/>
      <c r="N53" s="6">
        <v>45778</v>
      </c>
      <c r="O53" s="6">
        <v>46265</v>
      </c>
      <c r="P53" s="3">
        <v>2716303.11</v>
      </c>
      <c r="Q53" s="3">
        <v>2716303.11</v>
      </c>
      <c r="R53" s="3">
        <v>2308857.64</v>
      </c>
      <c r="S53" s="3">
        <v>0</v>
      </c>
      <c r="T53" t="s">
        <v>2905</v>
      </c>
    </row>
    <row r="54" spans="1:20" ht="33.75" x14ac:dyDescent="0.25">
      <c r="A54" s="8" t="s">
        <v>26</v>
      </c>
      <c r="B54" s="1" t="s">
        <v>84</v>
      </c>
      <c r="C54" s="1" t="s">
        <v>83</v>
      </c>
      <c r="D54" s="1" t="s">
        <v>193</v>
      </c>
      <c r="E54" s="1" t="s">
        <v>194</v>
      </c>
      <c r="F54" s="1" t="s">
        <v>211</v>
      </c>
      <c r="G54" s="1" t="s">
        <v>192</v>
      </c>
      <c r="H54" s="8" t="s">
        <v>2929</v>
      </c>
      <c r="I54" s="1" t="s">
        <v>63</v>
      </c>
      <c r="J54" s="1" t="s">
        <v>213</v>
      </c>
      <c r="K54" s="2">
        <v>1</v>
      </c>
      <c r="L54" s="1" t="s">
        <v>212</v>
      </c>
      <c r="M54" s="7"/>
      <c r="N54" s="6">
        <v>44631</v>
      </c>
      <c r="O54" s="6">
        <v>46142</v>
      </c>
      <c r="P54" s="3">
        <v>31338947.82</v>
      </c>
      <c r="Q54" s="3">
        <v>15914586.26</v>
      </c>
      <c r="R54" s="3">
        <v>9207781.7400000002</v>
      </c>
      <c r="S54" s="3">
        <v>0</v>
      </c>
      <c r="T54" t="s">
        <v>2914</v>
      </c>
    </row>
    <row r="55" spans="1:20" ht="33.75" x14ac:dyDescent="0.25">
      <c r="A55" s="8" t="s">
        <v>26</v>
      </c>
      <c r="B55" s="1" t="s">
        <v>84</v>
      </c>
      <c r="C55" s="1" t="s">
        <v>83</v>
      </c>
      <c r="D55" s="1" t="s">
        <v>218</v>
      </c>
      <c r="E55" s="1" t="s">
        <v>219</v>
      </c>
      <c r="F55" s="1" t="s">
        <v>214</v>
      </c>
      <c r="G55" s="1" t="s">
        <v>217</v>
      </c>
      <c r="H55" s="8" t="s">
        <v>2929</v>
      </c>
      <c r="I55" s="1" t="s">
        <v>19</v>
      </c>
      <c r="J55" s="1" t="s">
        <v>216</v>
      </c>
      <c r="K55" s="2">
        <v>1</v>
      </c>
      <c r="L55" s="1" t="s">
        <v>215</v>
      </c>
      <c r="M55" s="6">
        <v>45483</v>
      </c>
      <c r="N55" s="6">
        <v>45537</v>
      </c>
      <c r="O55" s="6">
        <v>46022</v>
      </c>
      <c r="P55" s="3">
        <v>2550000</v>
      </c>
      <c r="Q55" s="3">
        <v>2550000</v>
      </c>
      <c r="R55" s="3">
        <v>1657500</v>
      </c>
      <c r="S55" s="3">
        <v>1657500</v>
      </c>
      <c r="T55" s="10" t="s">
        <v>2902</v>
      </c>
    </row>
    <row r="56" spans="1:20" ht="33.75" x14ac:dyDescent="0.25">
      <c r="A56" s="8" t="s">
        <v>26</v>
      </c>
      <c r="B56" s="1" t="s">
        <v>84</v>
      </c>
      <c r="C56" s="1" t="s">
        <v>83</v>
      </c>
      <c r="D56" s="1" t="s">
        <v>218</v>
      </c>
      <c r="E56" s="1" t="s">
        <v>219</v>
      </c>
      <c r="F56" s="1" t="s">
        <v>220</v>
      </c>
      <c r="G56" s="1" t="s">
        <v>223</v>
      </c>
      <c r="H56" s="8" t="s">
        <v>2929</v>
      </c>
      <c r="I56" s="1" t="s">
        <v>152</v>
      </c>
      <c r="J56" s="1" t="s">
        <v>222</v>
      </c>
      <c r="K56" s="2">
        <v>1</v>
      </c>
      <c r="L56" s="1" t="s">
        <v>221</v>
      </c>
      <c r="M56" s="7"/>
      <c r="N56" s="6">
        <v>45719</v>
      </c>
      <c r="O56" s="6">
        <v>45869</v>
      </c>
      <c r="P56" s="3">
        <v>351305.41</v>
      </c>
      <c r="Q56" s="3">
        <v>351305.41</v>
      </c>
      <c r="R56" s="3">
        <v>175652.7</v>
      </c>
      <c r="S56" s="3">
        <v>0</v>
      </c>
      <c r="T56" t="s">
        <v>2916</v>
      </c>
    </row>
    <row r="57" spans="1:20" ht="33.75" x14ac:dyDescent="0.25">
      <c r="A57" s="8" t="s">
        <v>26</v>
      </c>
      <c r="B57" s="1" t="s">
        <v>84</v>
      </c>
      <c r="C57" s="1" t="s">
        <v>83</v>
      </c>
      <c r="D57" s="1" t="s">
        <v>218</v>
      </c>
      <c r="E57" s="1" t="s">
        <v>219</v>
      </c>
      <c r="F57" s="1" t="s">
        <v>224</v>
      </c>
      <c r="G57" s="1" t="s">
        <v>217</v>
      </c>
      <c r="H57" s="8" t="s">
        <v>2929</v>
      </c>
      <c r="I57" s="1" t="s">
        <v>19</v>
      </c>
      <c r="J57" s="1" t="s">
        <v>216</v>
      </c>
      <c r="K57" s="2">
        <v>1</v>
      </c>
      <c r="L57" s="1" t="s">
        <v>225</v>
      </c>
      <c r="M57" s="6">
        <v>45483</v>
      </c>
      <c r="N57" s="6">
        <v>45537</v>
      </c>
      <c r="O57" s="6">
        <v>46022</v>
      </c>
      <c r="P57" s="3">
        <v>346800</v>
      </c>
      <c r="Q57" s="3">
        <v>346800</v>
      </c>
      <c r="R57" s="3">
        <v>225420</v>
      </c>
      <c r="S57" s="3">
        <v>225420</v>
      </c>
      <c r="T57" s="10" t="s">
        <v>2902</v>
      </c>
    </row>
    <row r="58" spans="1:20" ht="33.75" x14ac:dyDescent="0.25">
      <c r="A58" s="8" t="s">
        <v>26</v>
      </c>
      <c r="B58" s="1" t="s">
        <v>84</v>
      </c>
      <c r="C58" s="1" t="s">
        <v>83</v>
      </c>
      <c r="D58" s="1" t="s">
        <v>218</v>
      </c>
      <c r="E58" s="1" t="s">
        <v>219</v>
      </c>
      <c r="F58" s="1" t="s">
        <v>226</v>
      </c>
      <c r="G58" s="1" t="s">
        <v>223</v>
      </c>
      <c r="H58" s="8" t="s">
        <v>2929</v>
      </c>
      <c r="I58" s="1" t="s">
        <v>152</v>
      </c>
      <c r="J58" s="1" t="s">
        <v>222</v>
      </c>
      <c r="K58" s="2">
        <v>1</v>
      </c>
      <c r="L58" s="1" t="s">
        <v>227</v>
      </c>
      <c r="M58" s="7"/>
      <c r="N58" s="6">
        <v>45719</v>
      </c>
      <c r="O58" s="6">
        <v>45961</v>
      </c>
      <c r="P58" s="3">
        <v>433956.46</v>
      </c>
      <c r="Q58" s="3">
        <v>433956.46</v>
      </c>
      <c r="R58" s="3">
        <v>216978.23</v>
      </c>
      <c r="S58" s="3">
        <v>0</v>
      </c>
      <c r="T58" t="s">
        <v>2916</v>
      </c>
    </row>
    <row r="59" spans="1:20" ht="33.75" x14ac:dyDescent="0.25">
      <c r="A59" s="8" t="s">
        <v>26</v>
      </c>
      <c r="B59" s="1" t="s">
        <v>84</v>
      </c>
      <c r="C59" s="1" t="s">
        <v>83</v>
      </c>
      <c r="D59" s="1" t="s">
        <v>218</v>
      </c>
      <c r="E59" s="1" t="s">
        <v>219</v>
      </c>
      <c r="F59" s="1" t="s">
        <v>228</v>
      </c>
      <c r="G59" s="1" t="s">
        <v>217</v>
      </c>
      <c r="H59" s="8" t="s">
        <v>2929</v>
      </c>
      <c r="I59" s="1" t="s">
        <v>19</v>
      </c>
      <c r="J59" s="1" t="s">
        <v>216</v>
      </c>
      <c r="K59" s="2">
        <v>1</v>
      </c>
      <c r="L59" s="1" t="s">
        <v>229</v>
      </c>
      <c r="M59" s="6">
        <v>45483</v>
      </c>
      <c r="N59" s="6">
        <v>45537</v>
      </c>
      <c r="O59" s="6">
        <v>46022</v>
      </c>
      <c r="P59" s="3">
        <v>2289798</v>
      </c>
      <c r="Q59" s="3">
        <v>2289798</v>
      </c>
      <c r="R59" s="3">
        <v>1488368.7</v>
      </c>
      <c r="S59" s="3">
        <v>1488368.7</v>
      </c>
      <c r="T59" s="10" t="s">
        <v>2902</v>
      </c>
    </row>
    <row r="60" spans="1:20" ht="78.75" x14ac:dyDescent="0.25">
      <c r="A60" s="8" t="s">
        <v>26</v>
      </c>
      <c r="B60" s="1" t="s">
        <v>84</v>
      </c>
      <c r="C60" s="1" t="s">
        <v>83</v>
      </c>
      <c r="D60" s="1" t="s">
        <v>218</v>
      </c>
      <c r="E60" s="1" t="s">
        <v>219</v>
      </c>
      <c r="F60" s="1" t="s">
        <v>230</v>
      </c>
      <c r="G60" s="1" t="s">
        <v>233</v>
      </c>
      <c r="H60" s="8" t="s">
        <v>2929</v>
      </c>
      <c r="I60" s="1" t="s">
        <v>31</v>
      </c>
      <c r="J60" s="1" t="s">
        <v>232</v>
      </c>
      <c r="K60" s="2">
        <v>9</v>
      </c>
      <c r="L60" s="1" t="s">
        <v>231</v>
      </c>
      <c r="M60" s="7"/>
      <c r="N60" s="6">
        <v>45748</v>
      </c>
      <c r="O60" s="6">
        <v>46203</v>
      </c>
      <c r="P60" s="3">
        <v>7039199.8899999997</v>
      </c>
      <c r="Q60" s="3">
        <v>7039199.8899999997</v>
      </c>
      <c r="R60" s="3">
        <v>5983319.9000000004</v>
      </c>
      <c r="S60" s="3">
        <v>0</v>
      </c>
      <c r="T60" t="s">
        <v>2900</v>
      </c>
    </row>
    <row r="61" spans="1:20" ht="33.75" x14ac:dyDescent="0.25">
      <c r="A61" s="8" t="s">
        <v>26</v>
      </c>
      <c r="B61" s="1" t="s">
        <v>84</v>
      </c>
      <c r="C61" s="1" t="s">
        <v>83</v>
      </c>
      <c r="D61" s="1" t="s">
        <v>218</v>
      </c>
      <c r="E61" s="1" t="s">
        <v>219</v>
      </c>
      <c r="F61" s="1" t="s">
        <v>234</v>
      </c>
      <c r="G61" s="1" t="s">
        <v>217</v>
      </c>
      <c r="H61" s="8" t="s">
        <v>2929</v>
      </c>
      <c r="I61" s="1" t="s">
        <v>19</v>
      </c>
      <c r="J61" s="1" t="s">
        <v>236</v>
      </c>
      <c r="K61" s="2">
        <v>1</v>
      </c>
      <c r="L61" s="1" t="s">
        <v>235</v>
      </c>
      <c r="M61" s="6">
        <v>45516</v>
      </c>
      <c r="N61" s="6">
        <v>45320</v>
      </c>
      <c r="O61" s="6">
        <v>45961</v>
      </c>
      <c r="P61" s="3">
        <v>10300020</v>
      </c>
      <c r="Q61" s="3">
        <v>10300020</v>
      </c>
      <c r="R61" s="3">
        <v>6695013</v>
      </c>
      <c r="S61" s="3">
        <v>6695013</v>
      </c>
      <c r="T61" t="s">
        <v>2900</v>
      </c>
    </row>
    <row r="62" spans="1:20" ht="33.75" x14ac:dyDescent="0.25">
      <c r="A62" s="8" t="s">
        <v>26</v>
      </c>
      <c r="B62" s="1" t="s">
        <v>84</v>
      </c>
      <c r="C62" s="1" t="s">
        <v>83</v>
      </c>
      <c r="D62" s="1" t="s">
        <v>218</v>
      </c>
      <c r="E62" s="1" t="s">
        <v>219</v>
      </c>
      <c r="F62" s="1" t="s">
        <v>237</v>
      </c>
      <c r="G62" s="1" t="s">
        <v>223</v>
      </c>
      <c r="H62" s="8" t="s">
        <v>2929</v>
      </c>
      <c r="I62" s="1" t="s">
        <v>152</v>
      </c>
      <c r="J62" s="1" t="s">
        <v>239</v>
      </c>
      <c r="K62" s="2">
        <v>1</v>
      </c>
      <c r="L62" s="1" t="s">
        <v>238</v>
      </c>
      <c r="M62" s="7"/>
      <c r="N62" s="6">
        <v>45689</v>
      </c>
      <c r="O62" s="6">
        <v>46173</v>
      </c>
      <c r="P62" s="3">
        <v>545122.54</v>
      </c>
      <c r="Q62" s="3">
        <v>545122.54</v>
      </c>
      <c r="R62" s="3">
        <v>272506.76</v>
      </c>
      <c r="S62" s="3">
        <v>0</v>
      </c>
      <c r="T62" t="s">
        <v>2917</v>
      </c>
    </row>
    <row r="63" spans="1:20" ht="409.5" x14ac:dyDescent="0.25">
      <c r="A63" s="8" t="s">
        <v>26</v>
      </c>
      <c r="B63" s="1" t="s">
        <v>84</v>
      </c>
      <c r="C63" s="1" t="s">
        <v>83</v>
      </c>
      <c r="D63" s="1" t="s">
        <v>218</v>
      </c>
      <c r="E63" s="1" t="s">
        <v>219</v>
      </c>
      <c r="F63" s="1" t="s">
        <v>240</v>
      </c>
      <c r="G63" s="1" t="s">
        <v>243</v>
      </c>
      <c r="H63" s="8" t="s">
        <v>2929</v>
      </c>
      <c r="I63" s="1" t="s">
        <v>19</v>
      </c>
      <c r="J63" s="1" t="s">
        <v>242</v>
      </c>
      <c r="K63" s="2">
        <v>108</v>
      </c>
      <c r="L63" s="1" t="s">
        <v>241</v>
      </c>
      <c r="M63" s="6">
        <v>45594</v>
      </c>
      <c r="N63" s="6">
        <v>45323</v>
      </c>
      <c r="O63" s="6">
        <v>46022</v>
      </c>
      <c r="P63" s="3">
        <v>42886000</v>
      </c>
      <c r="Q63" s="3">
        <v>42886000</v>
      </c>
      <c r="R63" s="3">
        <v>27875900</v>
      </c>
      <c r="S63" s="3">
        <v>27875900</v>
      </c>
      <c r="T63" t="s">
        <v>2915</v>
      </c>
    </row>
    <row r="64" spans="1:20" ht="33.75" x14ac:dyDescent="0.25">
      <c r="A64" s="8" t="s">
        <v>26</v>
      </c>
      <c r="B64" s="1" t="s">
        <v>84</v>
      </c>
      <c r="C64" s="1" t="s">
        <v>83</v>
      </c>
      <c r="D64" s="1" t="s">
        <v>218</v>
      </c>
      <c r="E64" s="1" t="s">
        <v>219</v>
      </c>
      <c r="F64" s="1" t="s">
        <v>244</v>
      </c>
      <c r="G64" s="1" t="s">
        <v>223</v>
      </c>
      <c r="H64" s="8" t="s">
        <v>2929</v>
      </c>
      <c r="I64" s="1" t="s">
        <v>110</v>
      </c>
      <c r="J64" s="1" t="s">
        <v>246</v>
      </c>
      <c r="K64" s="2">
        <v>1</v>
      </c>
      <c r="L64" s="1" t="s">
        <v>245</v>
      </c>
      <c r="M64" s="7"/>
      <c r="N64" s="6">
        <v>45658</v>
      </c>
      <c r="O64" s="6">
        <v>46022</v>
      </c>
      <c r="P64" s="3">
        <v>375370.28</v>
      </c>
      <c r="Q64" s="3">
        <v>375370.28</v>
      </c>
      <c r="R64" s="3">
        <v>187685.14</v>
      </c>
      <c r="S64" s="3">
        <v>0</v>
      </c>
      <c r="T64" t="s">
        <v>2912</v>
      </c>
    </row>
    <row r="65" spans="1:20" ht="33.75" x14ac:dyDescent="0.25">
      <c r="A65" s="8" t="s">
        <v>26</v>
      </c>
      <c r="B65" s="1" t="s">
        <v>84</v>
      </c>
      <c r="C65" s="1" t="s">
        <v>83</v>
      </c>
      <c r="D65" s="1" t="s">
        <v>218</v>
      </c>
      <c r="E65" s="1" t="s">
        <v>219</v>
      </c>
      <c r="F65" s="1" t="s">
        <v>247</v>
      </c>
      <c r="G65" s="1" t="s">
        <v>223</v>
      </c>
      <c r="H65" s="8" t="s">
        <v>2929</v>
      </c>
      <c r="I65" s="1" t="s">
        <v>110</v>
      </c>
      <c r="J65" s="1" t="s">
        <v>126</v>
      </c>
      <c r="K65" s="2">
        <v>1</v>
      </c>
      <c r="L65" s="1" t="s">
        <v>248</v>
      </c>
      <c r="M65" s="7"/>
      <c r="N65" s="6">
        <v>45689</v>
      </c>
      <c r="O65" s="6">
        <v>46174</v>
      </c>
      <c r="P65" s="3">
        <v>1000000</v>
      </c>
      <c r="Q65" s="3">
        <v>500000</v>
      </c>
      <c r="R65" s="3">
        <v>500000</v>
      </c>
      <c r="S65" s="3">
        <v>0</v>
      </c>
      <c r="T65" t="s">
        <v>2904</v>
      </c>
    </row>
    <row r="66" spans="1:20" ht="33.75" x14ac:dyDescent="0.25">
      <c r="A66" s="8" t="s">
        <v>26</v>
      </c>
      <c r="B66" s="1" t="s">
        <v>84</v>
      </c>
      <c r="C66" s="1" t="s">
        <v>83</v>
      </c>
      <c r="D66" s="1" t="s">
        <v>218</v>
      </c>
      <c r="E66" s="1" t="s">
        <v>219</v>
      </c>
      <c r="F66" s="1" t="s">
        <v>249</v>
      </c>
      <c r="G66" s="1" t="s">
        <v>223</v>
      </c>
      <c r="H66" s="8" t="s">
        <v>2929</v>
      </c>
      <c r="I66" s="1" t="s">
        <v>152</v>
      </c>
      <c r="J66" s="1" t="s">
        <v>251</v>
      </c>
      <c r="K66" s="2">
        <v>1</v>
      </c>
      <c r="L66" s="1" t="s">
        <v>250</v>
      </c>
      <c r="M66" s="7"/>
      <c r="N66" s="6">
        <v>45992</v>
      </c>
      <c r="O66" s="6">
        <v>46173</v>
      </c>
      <c r="P66" s="3">
        <v>375433.8</v>
      </c>
      <c r="Q66" s="3">
        <v>375433.8</v>
      </c>
      <c r="R66" s="3">
        <v>183962.55</v>
      </c>
      <c r="S66" s="3">
        <v>0</v>
      </c>
      <c r="T66" t="s">
        <v>2918</v>
      </c>
    </row>
    <row r="67" spans="1:20" ht="33.75" x14ac:dyDescent="0.25">
      <c r="A67" s="8" t="s">
        <v>26</v>
      </c>
      <c r="B67" s="1" t="s">
        <v>84</v>
      </c>
      <c r="C67" s="1" t="s">
        <v>83</v>
      </c>
      <c r="D67" s="1" t="s">
        <v>218</v>
      </c>
      <c r="E67" s="1" t="s">
        <v>219</v>
      </c>
      <c r="F67" s="1" t="s">
        <v>252</v>
      </c>
      <c r="G67" s="1" t="s">
        <v>223</v>
      </c>
      <c r="H67" s="8" t="s">
        <v>2929</v>
      </c>
      <c r="I67" s="1" t="s">
        <v>152</v>
      </c>
      <c r="J67" s="1" t="s">
        <v>254</v>
      </c>
      <c r="K67" s="2">
        <v>1</v>
      </c>
      <c r="L67" s="1" t="s">
        <v>253</v>
      </c>
      <c r="M67" s="7"/>
      <c r="N67" s="6">
        <v>45839</v>
      </c>
      <c r="O67" s="6">
        <v>46189</v>
      </c>
      <c r="P67" s="3">
        <v>511267.64</v>
      </c>
      <c r="Q67" s="3">
        <v>511267.64</v>
      </c>
      <c r="R67" s="3">
        <v>255633.82</v>
      </c>
      <c r="S67" s="3">
        <v>0</v>
      </c>
      <c r="T67" t="s">
        <v>2919</v>
      </c>
    </row>
    <row r="68" spans="1:20" ht="33.75" x14ac:dyDescent="0.25">
      <c r="A68" s="8" t="s">
        <v>26</v>
      </c>
      <c r="B68" s="1" t="s">
        <v>84</v>
      </c>
      <c r="C68" s="1" t="s">
        <v>83</v>
      </c>
      <c r="D68" s="1" t="s">
        <v>218</v>
      </c>
      <c r="E68" s="1" t="s">
        <v>219</v>
      </c>
      <c r="F68" s="1" t="s">
        <v>255</v>
      </c>
      <c r="G68" s="1" t="s">
        <v>223</v>
      </c>
      <c r="H68" s="8" t="s">
        <v>2929</v>
      </c>
      <c r="I68" s="1" t="s">
        <v>152</v>
      </c>
      <c r="J68" s="1" t="s">
        <v>257</v>
      </c>
      <c r="K68" s="2">
        <v>1</v>
      </c>
      <c r="L68" s="1" t="s">
        <v>256</v>
      </c>
      <c r="M68" s="7"/>
      <c r="N68" s="6">
        <v>45489</v>
      </c>
      <c r="O68" s="6">
        <v>46022</v>
      </c>
      <c r="P68" s="3">
        <v>3780733.34</v>
      </c>
      <c r="Q68" s="3">
        <v>3773722.34</v>
      </c>
      <c r="R68" s="3">
        <v>500000</v>
      </c>
      <c r="S68" s="3">
        <v>0</v>
      </c>
      <c r="T68" t="s">
        <v>2920</v>
      </c>
    </row>
    <row r="69" spans="1:20" ht="33.75" x14ac:dyDescent="0.25">
      <c r="A69" s="8" t="s">
        <v>26</v>
      </c>
      <c r="B69" s="1" t="s">
        <v>84</v>
      </c>
      <c r="C69" s="1" t="s">
        <v>83</v>
      </c>
      <c r="D69" s="1" t="s">
        <v>218</v>
      </c>
      <c r="E69" s="1" t="s">
        <v>219</v>
      </c>
      <c r="F69" s="1" t="s">
        <v>258</v>
      </c>
      <c r="G69" s="1" t="s">
        <v>223</v>
      </c>
      <c r="H69" s="8" t="s">
        <v>2929</v>
      </c>
      <c r="I69" s="1" t="s">
        <v>152</v>
      </c>
      <c r="J69" s="1" t="s">
        <v>210</v>
      </c>
      <c r="K69" s="2">
        <v>1</v>
      </c>
      <c r="L69" s="1" t="s">
        <v>259</v>
      </c>
      <c r="M69" s="7"/>
      <c r="N69" s="6">
        <v>45597</v>
      </c>
      <c r="O69" s="6">
        <v>46173</v>
      </c>
      <c r="P69" s="3">
        <v>343182.05</v>
      </c>
      <c r="Q69" s="3">
        <v>343182.05</v>
      </c>
      <c r="R69" s="3">
        <v>154397.6</v>
      </c>
      <c r="S69" s="3">
        <v>0</v>
      </c>
      <c r="T69" t="s">
        <v>2905</v>
      </c>
    </row>
    <row r="70" spans="1:20" ht="33.75" x14ac:dyDescent="0.25">
      <c r="A70" s="8" t="s">
        <v>26</v>
      </c>
      <c r="B70" s="1" t="s">
        <v>84</v>
      </c>
      <c r="C70" s="1" t="s">
        <v>83</v>
      </c>
      <c r="D70" s="1" t="s">
        <v>218</v>
      </c>
      <c r="E70" s="1" t="s">
        <v>219</v>
      </c>
      <c r="F70" s="1" t="s">
        <v>260</v>
      </c>
      <c r="G70" s="1" t="s">
        <v>223</v>
      </c>
      <c r="H70" s="8" t="s">
        <v>2929</v>
      </c>
      <c r="I70" s="1" t="s">
        <v>152</v>
      </c>
      <c r="J70" s="1" t="s">
        <v>262</v>
      </c>
      <c r="K70" s="2">
        <v>1</v>
      </c>
      <c r="L70" s="1" t="s">
        <v>261</v>
      </c>
      <c r="M70" s="7"/>
      <c r="N70" s="6">
        <v>45623</v>
      </c>
      <c r="O70" s="6">
        <v>46173</v>
      </c>
      <c r="P70" s="3">
        <v>640254.48</v>
      </c>
      <c r="Q70" s="3">
        <v>640254.48</v>
      </c>
      <c r="R70" s="3">
        <v>320127.24</v>
      </c>
      <c r="S70" s="3">
        <v>0</v>
      </c>
      <c r="T70" t="s">
        <v>2918</v>
      </c>
    </row>
    <row r="71" spans="1:20" ht="33.75" x14ac:dyDescent="0.25">
      <c r="A71" s="8" t="s">
        <v>26</v>
      </c>
      <c r="B71" s="1" t="s">
        <v>84</v>
      </c>
      <c r="C71" s="1" t="s">
        <v>83</v>
      </c>
      <c r="D71" s="1" t="s">
        <v>218</v>
      </c>
      <c r="E71" s="1" t="s">
        <v>219</v>
      </c>
      <c r="F71" s="1" t="s">
        <v>263</v>
      </c>
      <c r="G71" s="1" t="s">
        <v>223</v>
      </c>
      <c r="H71" s="8" t="s">
        <v>2929</v>
      </c>
      <c r="I71" s="1" t="s">
        <v>152</v>
      </c>
      <c r="J71" s="1" t="s">
        <v>265</v>
      </c>
      <c r="K71" s="2">
        <v>1</v>
      </c>
      <c r="L71" s="1" t="s">
        <v>264</v>
      </c>
      <c r="M71" s="7"/>
      <c r="N71" s="6">
        <v>45261</v>
      </c>
      <c r="O71" s="6">
        <v>46189</v>
      </c>
      <c r="P71" s="3">
        <v>1385290.01</v>
      </c>
      <c r="Q71" s="3">
        <v>1385290.01</v>
      </c>
      <c r="R71" s="3">
        <v>455311.51</v>
      </c>
      <c r="S71" s="3">
        <v>0</v>
      </c>
      <c r="T71" t="s">
        <v>2907</v>
      </c>
    </row>
    <row r="72" spans="1:20" ht="33.75" x14ac:dyDescent="0.25">
      <c r="A72" s="8" t="s">
        <v>26</v>
      </c>
      <c r="B72" s="1" t="s">
        <v>84</v>
      </c>
      <c r="C72" s="1" t="s">
        <v>83</v>
      </c>
      <c r="D72" s="1" t="s">
        <v>218</v>
      </c>
      <c r="E72" s="1" t="s">
        <v>219</v>
      </c>
      <c r="F72" s="1" t="s">
        <v>266</v>
      </c>
      <c r="G72" s="1" t="s">
        <v>223</v>
      </c>
      <c r="H72" s="8" t="s">
        <v>2929</v>
      </c>
      <c r="I72" s="1" t="s">
        <v>152</v>
      </c>
      <c r="J72" s="1" t="s">
        <v>268</v>
      </c>
      <c r="K72" s="2">
        <v>1</v>
      </c>
      <c r="L72" s="1" t="s">
        <v>267</v>
      </c>
      <c r="M72" s="7"/>
      <c r="N72" s="6">
        <v>45809</v>
      </c>
      <c r="O72" s="6">
        <v>46234</v>
      </c>
      <c r="P72" s="3">
        <v>1253800.6599999999</v>
      </c>
      <c r="Q72" s="3">
        <v>1253800.6599999999</v>
      </c>
      <c r="R72" s="3">
        <v>500000</v>
      </c>
      <c r="S72" s="3">
        <v>0</v>
      </c>
      <c r="T72" t="s">
        <v>2920</v>
      </c>
    </row>
    <row r="73" spans="1:20" ht="33.75" x14ac:dyDescent="0.25">
      <c r="A73" s="8" t="s">
        <v>26</v>
      </c>
      <c r="B73" s="1" t="s">
        <v>84</v>
      </c>
      <c r="C73" s="1" t="s">
        <v>83</v>
      </c>
      <c r="D73" s="1" t="s">
        <v>218</v>
      </c>
      <c r="E73" s="1" t="s">
        <v>219</v>
      </c>
      <c r="F73" s="1" t="s">
        <v>269</v>
      </c>
      <c r="G73" s="1" t="s">
        <v>223</v>
      </c>
      <c r="H73" s="8" t="s">
        <v>2929</v>
      </c>
      <c r="I73" s="1" t="s">
        <v>152</v>
      </c>
      <c r="J73" s="1" t="s">
        <v>271</v>
      </c>
      <c r="K73" s="2">
        <v>1</v>
      </c>
      <c r="L73" s="1" t="s">
        <v>270</v>
      </c>
      <c r="M73" s="7"/>
      <c r="N73" s="6">
        <v>45469</v>
      </c>
      <c r="O73" s="6">
        <v>45930</v>
      </c>
      <c r="P73" s="3">
        <v>1011100</v>
      </c>
      <c r="Q73" s="3">
        <v>1011100</v>
      </c>
      <c r="R73" s="3">
        <v>412181</v>
      </c>
      <c r="S73" s="3">
        <v>0</v>
      </c>
      <c r="T73" t="s">
        <v>2906</v>
      </c>
    </row>
    <row r="74" spans="1:20" ht="33.75" x14ac:dyDescent="0.25">
      <c r="A74" s="8" t="s">
        <v>26</v>
      </c>
      <c r="B74" s="1" t="s">
        <v>84</v>
      </c>
      <c r="C74" s="1" t="s">
        <v>83</v>
      </c>
      <c r="D74" s="1" t="s">
        <v>218</v>
      </c>
      <c r="E74" s="1" t="s">
        <v>219</v>
      </c>
      <c r="F74" s="1" t="s">
        <v>272</v>
      </c>
      <c r="G74" s="1" t="s">
        <v>223</v>
      </c>
      <c r="H74" s="8" t="s">
        <v>2929</v>
      </c>
      <c r="I74" s="1" t="s">
        <v>152</v>
      </c>
      <c r="J74" s="1" t="s">
        <v>274</v>
      </c>
      <c r="K74" s="2">
        <v>1</v>
      </c>
      <c r="L74" s="1" t="s">
        <v>273</v>
      </c>
      <c r="M74" s="7"/>
      <c r="N74" s="6">
        <v>45748</v>
      </c>
      <c r="O74" s="6">
        <v>46234</v>
      </c>
      <c r="P74" s="3">
        <v>618958.5</v>
      </c>
      <c r="Q74" s="3">
        <v>618958.5</v>
      </c>
      <c r="R74" s="3">
        <v>309477</v>
      </c>
      <c r="S74" s="3">
        <v>0</v>
      </c>
      <c r="T74" t="s">
        <v>2920</v>
      </c>
    </row>
    <row r="75" spans="1:20" ht="33.75" x14ac:dyDescent="0.25">
      <c r="A75" s="8" t="s">
        <v>26</v>
      </c>
      <c r="B75" s="1" t="s">
        <v>84</v>
      </c>
      <c r="C75" s="1" t="s">
        <v>83</v>
      </c>
      <c r="D75" s="1" t="s">
        <v>218</v>
      </c>
      <c r="E75" s="1" t="s">
        <v>219</v>
      </c>
      <c r="F75" s="1" t="s">
        <v>275</v>
      </c>
      <c r="G75" s="1" t="s">
        <v>223</v>
      </c>
      <c r="H75" s="8" t="s">
        <v>2929</v>
      </c>
      <c r="I75" s="1" t="s">
        <v>152</v>
      </c>
      <c r="J75" s="1" t="s">
        <v>277</v>
      </c>
      <c r="K75" s="2">
        <v>1</v>
      </c>
      <c r="L75" s="1" t="s">
        <v>276</v>
      </c>
      <c r="M75" s="7"/>
      <c r="N75" s="6">
        <v>45810</v>
      </c>
      <c r="O75" s="6">
        <v>46203</v>
      </c>
      <c r="P75" s="3">
        <v>1208339</v>
      </c>
      <c r="Q75" s="3">
        <v>1208339</v>
      </c>
      <c r="R75" s="3">
        <v>412000</v>
      </c>
      <c r="S75" s="3">
        <v>0</v>
      </c>
      <c r="T75" t="s">
        <v>2906</v>
      </c>
    </row>
    <row r="76" spans="1:20" ht="33.75" x14ac:dyDescent="0.25">
      <c r="A76" s="8" t="s">
        <v>26</v>
      </c>
      <c r="B76" s="1" t="s">
        <v>84</v>
      </c>
      <c r="C76" s="1" t="s">
        <v>83</v>
      </c>
      <c r="D76" s="1" t="s">
        <v>218</v>
      </c>
      <c r="E76" s="1" t="s">
        <v>219</v>
      </c>
      <c r="F76" s="1" t="s">
        <v>278</v>
      </c>
      <c r="G76" s="1" t="s">
        <v>223</v>
      </c>
      <c r="H76" s="8" t="s">
        <v>2929</v>
      </c>
      <c r="I76" s="1" t="s">
        <v>152</v>
      </c>
      <c r="J76" s="1" t="s">
        <v>280</v>
      </c>
      <c r="K76" s="2">
        <v>1</v>
      </c>
      <c r="L76" s="1" t="s">
        <v>279</v>
      </c>
      <c r="M76" s="7"/>
      <c r="N76" s="6">
        <v>45809</v>
      </c>
      <c r="O76" s="6">
        <v>46189</v>
      </c>
      <c r="P76" s="3">
        <v>185037</v>
      </c>
      <c r="Q76" s="3">
        <v>185037</v>
      </c>
      <c r="R76" s="3">
        <v>92518.5</v>
      </c>
      <c r="S76" s="3">
        <v>0</v>
      </c>
      <c r="T76" t="s">
        <v>2912</v>
      </c>
    </row>
    <row r="77" spans="1:20" ht="33.75" x14ac:dyDescent="0.25">
      <c r="A77" s="8" t="s">
        <v>26</v>
      </c>
      <c r="B77" s="1" t="s">
        <v>84</v>
      </c>
      <c r="C77" s="1" t="s">
        <v>83</v>
      </c>
      <c r="D77" s="1" t="s">
        <v>218</v>
      </c>
      <c r="E77" s="1" t="s">
        <v>219</v>
      </c>
      <c r="F77" s="1" t="s">
        <v>281</v>
      </c>
      <c r="G77" s="1" t="s">
        <v>223</v>
      </c>
      <c r="H77" s="8" t="s">
        <v>2929</v>
      </c>
      <c r="I77" s="1" t="s">
        <v>152</v>
      </c>
      <c r="J77" s="1" t="s">
        <v>283</v>
      </c>
      <c r="K77" s="2">
        <v>1</v>
      </c>
      <c r="L77" s="1" t="s">
        <v>282</v>
      </c>
      <c r="M77" s="7"/>
      <c r="N77" s="6">
        <v>45748</v>
      </c>
      <c r="O77" s="6">
        <v>45961</v>
      </c>
      <c r="P77" s="3">
        <v>666874.51</v>
      </c>
      <c r="Q77" s="3">
        <v>666874.51</v>
      </c>
      <c r="R77" s="3">
        <v>333437.25</v>
      </c>
      <c r="S77" s="3">
        <v>0</v>
      </c>
      <c r="T77" t="s">
        <v>2919</v>
      </c>
    </row>
    <row r="78" spans="1:20" ht="33.75" x14ac:dyDescent="0.25">
      <c r="A78" s="8" t="s">
        <v>26</v>
      </c>
      <c r="B78" s="1" t="s">
        <v>84</v>
      </c>
      <c r="C78" s="1" t="s">
        <v>83</v>
      </c>
      <c r="D78" s="1" t="s">
        <v>218</v>
      </c>
      <c r="E78" s="1" t="s">
        <v>219</v>
      </c>
      <c r="F78" s="1" t="s">
        <v>284</v>
      </c>
      <c r="G78" s="1" t="s">
        <v>223</v>
      </c>
      <c r="H78" s="8" t="s">
        <v>2929</v>
      </c>
      <c r="I78" s="1" t="s">
        <v>152</v>
      </c>
      <c r="J78" s="1" t="s">
        <v>286</v>
      </c>
      <c r="K78" s="2">
        <v>1</v>
      </c>
      <c r="L78" s="1" t="s">
        <v>285</v>
      </c>
      <c r="M78" s="7"/>
      <c r="N78" s="6">
        <v>45597</v>
      </c>
      <c r="O78" s="6">
        <v>46266</v>
      </c>
      <c r="P78" s="3">
        <v>1782448.39</v>
      </c>
      <c r="Q78" s="3">
        <v>1782448.39</v>
      </c>
      <c r="R78" s="3">
        <v>500000</v>
      </c>
      <c r="S78" s="3">
        <v>0</v>
      </c>
      <c r="T78" t="s">
        <v>2917</v>
      </c>
    </row>
    <row r="79" spans="1:20" ht="33.75" x14ac:dyDescent="0.25">
      <c r="A79" s="8" t="s">
        <v>26</v>
      </c>
      <c r="B79" s="1" t="s">
        <v>84</v>
      </c>
      <c r="C79" s="1" t="s">
        <v>83</v>
      </c>
      <c r="D79" s="1" t="s">
        <v>218</v>
      </c>
      <c r="E79" s="1" t="s">
        <v>219</v>
      </c>
      <c r="F79" s="1" t="s">
        <v>287</v>
      </c>
      <c r="G79" s="1" t="s">
        <v>223</v>
      </c>
      <c r="H79" s="8" t="s">
        <v>2929</v>
      </c>
      <c r="I79" s="1" t="s">
        <v>152</v>
      </c>
      <c r="J79" s="1" t="s">
        <v>289</v>
      </c>
      <c r="K79" s="2">
        <v>1</v>
      </c>
      <c r="L79" s="1" t="s">
        <v>288</v>
      </c>
      <c r="M79" s="7"/>
      <c r="N79" s="6">
        <v>45901</v>
      </c>
      <c r="O79" s="6">
        <v>46203</v>
      </c>
      <c r="P79" s="3">
        <v>838685.57</v>
      </c>
      <c r="Q79" s="3">
        <v>838685.57</v>
      </c>
      <c r="R79" s="3">
        <v>419342.78</v>
      </c>
      <c r="S79" s="3">
        <v>0</v>
      </c>
      <c r="T79" t="s">
        <v>2921</v>
      </c>
    </row>
    <row r="80" spans="1:20" ht="33.75" x14ac:dyDescent="0.25">
      <c r="A80" s="8" t="s">
        <v>26</v>
      </c>
      <c r="B80" s="1" t="s">
        <v>84</v>
      </c>
      <c r="C80" s="1" t="s">
        <v>83</v>
      </c>
      <c r="D80" s="1" t="s">
        <v>218</v>
      </c>
      <c r="E80" s="1" t="s">
        <v>219</v>
      </c>
      <c r="F80" s="1" t="s">
        <v>290</v>
      </c>
      <c r="G80" s="1" t="s">
        <v>223</v>
      </c>
      <c r="H80" s="8" t="s">
        <v>2929</v>
      </c>
      <c r="I80" s="1" t="s">
        <v>152</v>
      </c>
      <c r="J80" s="1" t="s">
        <v>292</v>
      </c>
      <c r="K80" s="2">
        <v>1</v>
      </c>
      <c r="L80" s="1" t="s">
        <v>291</v>
      </c>
      <c r="M80" s="7"/>
      <c r="N80" s="6">
        <v>45901</v>
      </c>
      <c r="O80" s="6">
        <v>46203</v>
      </c>
      <c r="P80" s="3">
        <v>830004</v>
      </c>
      <c r="Q80" s="3">
        <v>830004</v>
      </c>
      <c r="R80" s="3">
        <v>387000</v>
      </c>
      <c r="S80" s="3">
        <v>0</v>
      </c>
      <c r="T80" t="s">
        <v>2904</v>
      </c>
    </row>
    <row r="81" spans="1:20" ht="33.75" x14ac:dyDescent="0.25">
      <c r="A81" s="8" t="s">
        <v>26</v>
      </c>
      <c r="B81" s="1" t="s">
        <v>84</v>
      </c>
      <c r="C81" s="1" t="s">
        <v>83</v>
      </c>
      <c r="D81" s="1" t="s">
        <v>218</v>
      </c>
      <c r="E81" s="1" t="s">
        <v>219</v>
      </c>
      <c r="F81" s="1" t="s">
        <v>293</v>
      </c>
      <c r="G81" s="1" t="s">
        <v>223</v>
      </c>
      <c r="H81" s="8" t="s">
        <v>2929</v>
      </c>
      <c r="I81" s="1" t="s">
        <v>152</v>
      </c>
      <c r="J81" s="1" t="s">
        <v>295</v>
      </c>
      <c r="K81" s="2">
        <v>1</v>
      </c>
      <c r="L81" s="1" t="s">
        <v>294</v>
      </c>
      <c r="M81" s="7"/>
      <c r="N81" s="6">
        <v>45663</v>
      </c>
      <c r="O81" s="6">
        <v>45961</v>
      </c>
      <c r="P81" s="3">
        <v>107100</v>
      </c>
      <c r="Q81" s="3">
        <v>107100</v>
      </c>
      <c r="R81" s="3">
        <v>52500</v>
      </c>
      <c r="S81" s="3">
        <v>0</v>
      </c>
      <c r="T81" t="s">
        <v>2904</v>
      </c>
    </row>
    <row r="82" spans="1:20" ht="33.75" x14ac:dyDescent="0.25">
      <c r="A82" s="8" t="s">
        <v>26</v>
      </c>
      <c r="B82" s="1" t="s">
        <v>84</v>
      </c>
      <c r="C82" s="1" t="s">
        <v>83</v>
      </c>
      <c r="D82" s="1" t="s">
        <v>218</v>
      </c>
      <c r="E82" s="1" t="s">
        <v>219</v>
      </c>
      <c r="F82" s="1" t="s">
        <v>296</v>
      </c>
      <c r="G82" s="1" t="s">
        <v>223</v>
      </c>
      <c r="H82" s="8" t="s">
        <v>2929</v>
      </c>
      <c r="I82" s="1" t="s">
        <v>152</v>
      </c>
      <c r="J82" s="1" t="s">
        <v>246</v>
      </c>
      <c r="K82" s="2">
        <v>1</v>
      </c>
      <c r="L82" s="1" t="s">
        <v>297</v>
      </c>
      <c r="M82" s="7"/>
      <c r="N82" s="6">
        <v>45658</v>
      </c>
      <c r="O82" s="6">
        <v>46022</v>
      </c>
      <c r="P82" s="3">
        <v>375370.28</v>
      </c>
      <c r="Q82" s="3">
        <v>375370.28</v>
      </c>
      <c r="R82" s="3">
        <v>187685.14</v>
      </c>
      <c r="S82" s="3">
        <v>0</v>
      </c>
      <c r="T82" t="s">
        <v>2912</v>
      </c>
    </row>
    <row r="83" spans="1:20" ht="33.75" x14ac:dyDescent="0.25">
      <c r="A83" s="8" t="s">
        <v>26</v>
      </c>
      <c r="B83" s="1" t="s">
        <v>84</v>
      </c>
      <c r="C83" s="1" t="s">
        <v>83</v>
      </c>
      <c r="D83" s="1" t="s">
        <v>218</v>
      </c>
      <c r="E83" s="1" t="s">
        <v>219</v>
      </c>
      <c r="F83" s="1" t="s">
        <v>298</v>
      </c>
      <c r="G83" s="1" t="s">
        <v>223</v>
      </c>
      <c r="H83" s="8" t="s">
        <v>2929</v>
      </c>
      <c r="I83" s="1" t="s">
        <v>152</v>
      </c>
      <c r="J83" s="1" t="s">
        <v>300</v>
      </c>
      <c r="K83" s="2">
        <v>1</v>
      </c>
      <c r="L83" s="1" t="s">
        <v>299</v>
      </c>
      <c r="M83" s="7"/>
      <c r="N83" s="6">
        <v>45306</v>
      </c>
      <c r="O83" s="6">
        <v>46189</v>
      </c>
      <c r="P83" s="3">
        <v>1533349.37</v>
      </c>
      <c r="Q83" s="3">
        <v>1533349.37</v>
      </c>
      <c r="R83" s="3">
        <v>500000</v>
      </c>
      <c r="S83" s="3">
        <v>0</v>
      </c>
      <c r="T83" t="s">
        <v>2912</v>
      </c>
    </row>
    <row r="84" spans="1:20" ht="33.75" x14ac:dyDescent="0.25">
      <c r="A84" s="8" t="s">
        <v>26</v>
      </c>
      <c r="B84" s="1" t="s">
        <v>84</v>
      </c>
      <c r="C84" s="1" t="s">
        <v>83</v>
      </c>
      <c r="D84" s="1" t="s">
        <v>218</v>
      </c>
      <c r="E84" s="1" t="s">
        <v>219</v>
      </c>
      <c r="F84" s="1" t="s">
        <v>301</v>
      </c>
      <c r="G84" s="1" t="s">
        <v>223</v>
      </c>
      <c r="H84" s="8" t="s">
        <v>2929</v>
      </c>
      <c r="I84" s="1" t="s">
        <v>152</v>
      </c>
      <c r="J84" s="1" t="s">
        <v>303</v>
      </c>
      <c r="K84" s="2">
        <v>1</v>
      </c>
      <c r="L84" s="1" t="s">
        <v>302</v>
      </c>
      <c r="M84" s="7"/>
      <c r="N84" s="6">
        <v>45839</v>
      </c>
      <c r="O84" s="6">
        <v>46234</v>
      </c>
      <c r="P84" s="3">
        <v>126756.89</v>
      </c>
      <c r="Q84" s="3">
        <v>63378.44</v>
      </c>
      <c r="R84" s="3">
        <v>63378.44</v>
      </c>
      <c r="S84" s="3">
        <v>0</v>
      </c>
      <c r="T84" t="s">
        <v>2911</v>
      </c>
    </row>
    <row r="85" spans="1:20" ht="33.75" x14ac:dyDescent="0.25">
      <c r="A85" s="8" t="s">
        <v>26</v>
      </c>
      <c r="B85" s="1" t="s">
        <v>84</v>
      </c>
      <c r="C85" s="1" t="s">
        <v>83</v>
      </c>
      <c r="D85" s="1" t="s">
        <v>218</v>
      </c>
      <c r="E85" s="1" t="s">
        <v>219</v>
      </c>
      <c r="F85" s="1" t="s">
        <v>304</v>
      </c>
      <c r="G85" s="1" t="s">
        <v>223</v>
      </c>
      <c r="H85" s="8" t="s">
        <v>2929</v>
      </c>
      <c r="I85" s="1" t="s">
        <v>152</v>
      </c>
      <c r="J85" s="1" t="s">
        <v>306</v>
      </c>
      <c r="K85" s="2">
        <v>1</v>
      </c>
      <c r="L85" s="1" t="s">
        <v>305</v>
      </c>
      <c r="M85" s="7"/>
      <c r="N85" s="6">
        <v>45778</v>
      </c>
      <c r="O85" s="6">
        <v>46173</v>
      </c>
      <c r="P85" s="3">
        <v>739781.99</v>
      </c>
      <c r="Q85" s="3">
        <v>739781.99</v>
      </c>
      <c r="R85" s="3">
        <v>369890.99</v>
      </c>
      <c r="S85" s="3">
        <v>0</v>
      </c>
      <c r="T85" t="s">
        <v>2912</v>
      </c>
    </row>
    <row r="86" spans="1:20" ht="33.75" x14ac:dyDescent="0.25">
      <c r="A86" s="8" t="s">
        <v>26</v>
      </c>
      <c r="B86" s="1" t="s">
        <v>84</v>
      </c>
      <c r="C86" s="1" t="s">
        <v>83</v>
      </c>
      <c r="D86" s="1" t="s">
        <v>218</v>
      </c>
      <c r="E86" s="1" t="s">
        <v>219</v>
      </c>
      <c r="F86" s="1" t="s">
        <v>307</v>
      </c>
      <c r="G86" s="1" t="s">
        <v>223</v>
      </c>
      <c r="H86" s="8" t="s">
        <v>2929</v>
      </c>
      <c r="I86" s="1" t="s">
        <v>152</v>
      </c>
      <c r="J86" s="1" t="s">
        <v>309</v>
      </c>
      <c r="K86" s="2">
        <v>1</v>
      </c>
      <c r="L86" s="1" t="s">
        <v>308</v>
      </c>
      <c r="M86" s="7"/>
      <c r="N86" s="6">
        <v>45839</v>
      </c>
      <c r="O86" s="6">
        <v>46022</v>
      </c>
      <c r="P86" s="3">
        <v>156026.79999999999</v>
      </c>
      <c r="Q86" s="3">
        <v>156026.79999999999</v>
      </c>
      <c r="R86" s="3">
        <v>78013.399999999994</v>
      </c>
      <c r="S86" s="3">
        <v>0</v>
      </c>
      <c r="T86" t="s">
        <v>2916</v>
      </c>
    </row>
    <row r="87" spans="1:20" ht="33.75" x14ac:dyDescent="0.25">
      <c r="A87" s="8" t="s">
        <v>26</v>
      </c>
      <c r="B87" s="1" t="s">
        <v>84</v>
      </c>
      <c r="C87" s="1" t="s">
        <v>83</v>
      </c>
      <c r="D87" s="1" t="s">
        <v>218</v>
      </c>
      <c r="E87" s="1" t="s">
        <v>219</v>
      </c>
      <c r="F87" s="1" t="s">
        <v>310</v>
      </c>
      <c r="G87" s="1" t="s">
        <v>223</v>
      </c>
      <c r="H87" s="8" t="s">
        <v>2929</v>
      </c>
      <c r="I87" s="1" t="s">
        <v>152</v>
      </c>
      <c r="J87" s="1" t="s">
        <v>309</v>
      </c>
      <c r="K87" s="2">
        <v>1</v>
      </c>
      <c r="L87" s="1" t="s">
        <v>311</v>
      </c>
      <c r="M87" s="7"/>
      <c r="N87" s="6">
        <v>45839</v>
      </c>
      <c r="O87" s="6">
        <v>46022</v>
      </c>
      <c r="P87" s="3">
        <v>308882.67</v>
      </c>
      <c r="Q87" s="3">
        <v>308882.67</v>
      </c>
      <c r="R87" s="3">
        <v>154441.32999999999</v>
      </c>
      <c r="S87" s="3">
        <v>0</v>
      </c>
      <c r="T87" t="s">
        <v>2916</v>
      </c>
    </row>
    <row r="88" spans="1:20" ht="33.75" x14ac:dyDescent="0.25">
      <c r="A88" s="8" t="s">
        <v>26</v>
      </c>
      <c r="B88" s="1" t="s">
        <v>84</v>
      </c>
      <c r="C88" s="1" t="s">
        <v>83</v>
      </c>
      <c r="D88" s="1" t="s">
        <v>218</v>
      </c>
      <c r="E88" s="1" t="s">
        <v>219</v>
      </c>
      <c r="F88" s="1" t="s">
        <v>312</v>
      </c>
      <c r="G88" s="1" t="s">
        <v>223</v>
      </c>
      <c r="H88" s="8" t="s">
        <v>2929</v>
      </c>
      <c r="I88" s="1" t="s">
        <v>152</v>
      </c>
      <c r="J88" s="1" t="s">
        <v>126</v>
      </c>
      <c r="K88" s="2">
        <v>1</v>
      </c>
      <c r="L88" s="1" t="s">
        <v>248</v>
      </c>
      <c r="M88" s="7"/>
      <c r="N88" s="6">
        <v>45810</v>
      </c>
      <c r="O88" s="6">
        <v>46234</v>
      </c>
      <c r="P88" s="3">
        <v>1975286.85</v>
      </c>
      <c r="Q88" s="3">
        <v>1975286.85</v>
      </c>
      <c r="R88" s="3">
        <v>500000</v>
      </c>
      <c r="S88" s="3">
        <v>0</v>
      </c>
      <c r="T88" t="s">
        <v>2904</v>
      </c>
    </row>
    <row r="89" spans="1:20" ht="33.75" x14ac:dyDescent="0.25">
      <c r="A89" s="8" t="s">
        <v>26</v>
      </c>
      <c r="B89" s="1" t="s">
        <v>84</v>
      </c>
      <c r="C89" s="1" t="s">
        <v>83</v>
      </c>
      <c r="D89" s="1" t="s">
        <v>218</v>
      </c>
      <c r="E89" s="1" t="s">
        <v>219</v>
      </c>
      <c r="F89" s="1" t="s">
        <v>313</v>
      </c>
      <c r="G89" s="1" t="s">
        <v>223</v>
      </c>
      <c r="H89" s="8" t="s">
        <v>2929</v>
      </c>
      <c r="I89" s="1" t="s">
        <v>152</v>
      </c>
      <c r="J89" s="1" t="s">
        <v>315</v>
      </c>
      <c r="K89" s="2">
        <v>1</v>
      </c>
      <c r="L89" s="1" t="s">
        <v>314</v>
      </c>
      <c r="M89" s="7"/>
      <c r="N89" s="6">
        <v>44228</v>
      </c>
      <c r="O89" s="6">
        <v>46171</v>
      </c>
      <c r="P89" s="3">
        <v>489642.95</v>
      </c>
      <c r="Q89" s="3">
        <v>489642.95</v>
      </c>
      <c r="R89" s="3">
        <v>244000</v>
      </c>
      <c r="S89" s="3">
        <v>0</v>
      </c>
      <c r="T89" t="s">
        <v>2904</v>
      </c>
    </row>
    <row r="90" spans="1:20" ht="33.75" x14ac:dyDescent="0.25">
      <c r="A90" s="8" t="s">
        <v>26</v>
      </c>
      <c r="B90" s="1" t="s">
        <v>84</v>
      </c>
      <c r="C90" s="1" t="s">
        <v>83</v>
      </c>
      <c r="D90" s="1" t="s">
        <v>218</v>
      </c>
      <c r="E90" s="1" t="s">
        <v>219</v>
      </c>
      <c r="F90" s="1" t="s">
        <v>316</v>
      </c>
      <c r="G90" s="1" t="s">
        <v>223</v>
      </c>
      <c r="H90" s="8" t="s">
        <v>2929</v>
      </c>
      <c r="I90" s="1" t="s">
        <v>152</v>
      </c>
      <c r="J90" s="1" t="s">
        <v>318</v>
      </c>
      <c r="K90" s="2">
        <v>1</v>
      </c>
      <c r="L90" s="1" t="s">
        <v>317</v>
      </c>
      <c r="M90" s="7"/>
      <c r="N90" s="6">
        <v>45870</v>
      </c>
      <c r="O90" s="6">
        <v>46203</v>
      </c>
      <c r="P90" s="3">
        <v>1113977.21</v>
      </c>
      <c r="Q90" s="3">
        <v>1113977.21</v>
      </c>
      <c r="R90" s="3">
        <v>500000</v>
      </c>
      <c r="S90" s="3">
        <v>0</v>
      </c>
      <c r="T90" t="s">
        <v>2911</v>
      </c>
    </row>
    <row r="91" spans="1:20" ht="33.75" x14ac:dyDescent="0.25">
      <c r="A91" s="8" t="s">
        <v>26</v>
      </c>
      <c r="B91" s="1" t="s">
        <v>84</v>
      </c>
      <c r="C91" s="1" t="s">
        <v>83</v>
      </c>
      <c r="D91" s="1" t="s">
        <v>218</v>
      </c>
      <c r="E91" s="1" t="s">
        <v>219</v>
      </c>
      <c r="F91" s="1" t="s">
        <v>319</v>
      </c>
      <c r="G91" s="1" t="s">
        <v>223</v>
      </c>
      <c r="H91" s="8" t="s">
        <v>2929</v>
      </c>
      <c r="I91" s="1" t="s">
        <v>152</v>
      </c>
      <c r="J91" s="1" t="s">
        <v>321</v>
      </c>
      <c r="K91" s="2">
        <v>1</v>
      </c>
      <c r="L91" s="1" t="s">
        <v>320</v>
      </c>
      <c r="M91" s="7"/>
      <c r="N91" s="6">
        <v>45674</v>
      </c>
      <c r="O91" s="6">
        <v>46234</v>
      </c>
      <c r="P91" s="3">
        <v>977370.77</v>
      </c>
      <c r="Q91" s="3">
        <v>977370.77</v>
      </c>
      <c r="R91" s="3">
        <v>412181</v>
      </c>
      <c r="S91" s="3">
        <v>0</v>
      </c>
      <c r="T91" t="s">
        <v>2906</v>
      </c>
    </row>
    <row r="92" spans="1:20" ht="33.75" x14ac:dyDescent="0.25">
      <c r="A92" s="8" t="s">
        <v>26</v>
      </c>
      <c r="B92" s="1" t="s">
        <v>84</v>
      </c>
      <c r="C92" s="1" t="s">
        <v>83</v>
      </c>
      <c r="D92" s="1" t="s">
        <v>218</v>
      </c>
      <c r="E92" s="1" t="s">
        <v>219</v>
      </c>
      <c r="F92" s="1" t="s">
        <v>322</v>
      </c>
      <c r="G92" s="1" t="s">
        <v>223</v>
      </c>
      <c r="H92" s="8" t="s">
        <v>2929</v>
      </c>
      <c r="I92" s="1" t="s">
        <v>152</v>
      </c>
      <c r="J92" s="1" t="s">
        <v>324</v>
      </c>
      <c r="K92" s="2">
        <v>1</v>
      </c>
      <c r="L92" s="1" t="s">
        <v>323</v>
      </c>
      <c r="M92" s="7"/>
      <c r="N92" s="6">
        <v>45624</v>
      </c>
      <c r="O92" s="6">
        <v>46189</v>
      </c>
      <c r="P92" s="3">
        <v>1121051.26</v>
      </c>
      <c r="Q92" s="3">
        <v>1121051.26</v>
      </c>
      <c r="R92" s="3">
        <v>412181</v>
      </c>
      <c r="S92" s="3">
        <v>0</v>
      </c>
      <c r="T92" t="s">
        <v>2906</v>
      </c>
    </row>
    <row r="93" spans="1:20" ht="33.75" x14ac:dyDescent="0.25">
      <c r="A93" s="8" t="s">
        <v>26</v>
      </c>
      <c r="B93" s="1" t="s">
        <v>84</v>
      </c>
      <c r="C93" s="1" t="s">
        <v>83</v>
      </c>
      <c r="D93" s="1" t="s">
        <v>218</v>
      </c>
      <c r="E93" s="1" t="s">
        <v>219</v>
      </c>
      <c r="F93" s="1" t="s">
        <v>325</v>
      </c>
      <c r="G93" s="1" t="s">
        <v>223</v>
      </c>
      <c r="H93" s="8" t="s">
        <v>2929</v>
      </c>
      <c r="I93" s="1" t="s">
        <v>152</v>
      </c>
      <c r="J93" s="1" t="s">
        <v>327</v>
      </c>
      <c r="K93" s="2">
        <v>1</v>
      </c>
      <c r="L93" s="1" t="s">
        <v>326</v>
      </c>
      <c r="M93" s="7"/>
      <c r="N93" s="6">
        <v>45748</v>
      </c>
      <c r="O93" s="6">
        <v>46234</v>
      </c>
      <c r="P93" s="3">
        <v>5017951.63</v>
      </c>
      <c r="Q93" s="3">
        <v>5017951.63</v>
      </c>
      <c r="R93" s="3">
        <v>500000</v>
      </c>
      <c r="S93" s="3">
        <v>0</v>
      </c>
      <c r="T93" t="s">
        <v>2906</v>
      </c>
    </row>
    <row r="94" spans="1:20" ht="33.75" x14ac:dyDescent="0.25">
      <c r="A94" s="8" t="s">
        <v>26</v>
      </c>
      <c r="B94" s="1" t="s">
        <v>84</v>
      </c>
      <c r="C94" s="1" t="s">
        <v>83</v>
      </c>
      <c r="D94" s="1" t="s">
        <v>218</v>
      </c>
      <c r="E94" s="1" t="s">
        <v>219</v>
      </c>
      <c r="F94" s="1" t="s">
        <v>328</v>
      </c>
      <c r="G94" s="1" t="s">
        <v>223</v>
      </c>
      <c r="H94" s="8" t="s">
        <v>2929</v>
      </c>
      <c r="I94" s="1" t="s">
        <v>152</v>
      </c>
      <c r="J94" s="1" t="s">
        <v>330</v>
      </c>
      <c r="K94" s="2">
        <v>1</v>
      </c>
      <c r="L94" s="1" t="s">
        <v>329</v>
      </c>
      <c r="M94" s="7"/>
      <c r="N94" s="6">
        <v>45658</v>
      </c>
      <c r="O94" s="6">
        <v>46173</v>
      </c>
      <c r="P94" s="3">
        <v>1002194.65</v>
      </c>
      <c r="Q94" s="3">
        <v>1002194.65</v>
      </c>
      <c r="R94" s="3">
        <v>393000</v>
      </c>
      <c r="S94" s="3">
        <v>0</v>
      </c>
      <c r="T94" t="s">
        <v>2914</v>
      </c>
    </row>
    <row r="95" spans="1:20" ht="33.75" x14ac:dyDescent="0.25">
      <c r="A95" s="8" t="s">
        <v>26</v>
      </c>
      <c r="B95" s="1" t="s">
        <v>84</v>
      </c>
      <c r="C95" s="1" t="s">
        <v>83</v>
      </c>
      <c r="D95" s="1" t="s">
        <v>218</v>
      </c>
      <c r="E95" s="1" t="s">
        <v>219</v>
      </c>
      <c r="F95" s="1" t="s">
        <v>331</v>
      </c>
      <c r="G95" s="1" t="s">
        <v>223</v>
      </c>
      <c r="H95" s="8" t="s">
        <v>2929</v>
      </c>
      <c r="I95" s="1" t="s">
        <v>152</v>
      </c>
      <c r="J95" s="1" t="s">
        <v>333</v>
      </c>
      <c r="K95" s="2">
        <v>1</v>
      </c>
      <c r="L95" s="1" t="s">
        <v>332</v>
      </c>
      <c r="M95" s="7"/>
      <c r="N95" s="6">
        <v>46023</v>
      </c>
      <c r="O95" s="6">
        <v>46234</v>
      </c>
      <c r="P95" s="3">
        <v>1084759.95</v>
      </c>
      <c r="Q95" s="3">
        <v>1084759.95</v>
      </c>
      <c r="R95" s="3">
        <v>499965.86</v>
      </c>
      <c r="S95" s="3">
        <v>0</v>
      </c>
      <c r="T95" t="s">
        <v>2919</v>
      </c>
    </row>
    <row r="96" spans="1:20" ht="33.75" x14ac:dyDescent="0.25">
      <c r="A96" s="8" t="s">
        <v>26</v>
      </c>
      <c r="B96" s="1" t="s">
        <v>84</v>
      </c>
      <c r="C96" s="1" t="s">
        <v>83</v>
      </c>
      <c r="D96" s="1" t="s">
        <v>218</v>
      </c>
      <c r="E96" s="1" t="s">
        <v>219</v>
      </c>
      <c r="F96" s="1" t="s">
        <v>334</v>
      </c>
      <c r="G96" s="1" t="s">
        <v>223</v>
      </c>
      <c r="H96" s="8" t="s">
        <v>2929</v>
      </c>
      <c r="I96" s="1" t="s">
        <v>152</v>
      </c>
      <c r="J96" s="1" t="s">
        <v>189</v>
      </c>
      <c r="K96" s="2">
        <v>1</v>
      </c>
      <c r="L96" s="1" t="s">
        <v>335</v>
      </c>
      <c r="M96" s="7"/>
      <c r="N96" s="6">
        <v>45489</v>
      </c>
      <c r="O96" s="6">
        <v>46022</v>
      </c>
      <c r="P96" s="3">
        <v>1973123.89</v>
      </c>
      <c r="Q96" s="3">
        <v>1973123.89</v>
      </c>
      <c r="R96" s="3">
        <v>917502.49</v>
      </c>
      <c r="S96" s="3">
        <v>0</v>
      </c>
      <c r="T96" t="s">
        <v>2903</v>
      </c>
    </row>
    <row r="97" spans="1:20" ht="33.75" x14ac:dyDescent="0.25">
      <c r="A97" s="8" t="s">
        <v>26</v>
      </c>
      <c r="B97" s="1" t="s">
        <v>84</v>
      </c>
      <c r="C97" s="1" t="s">
        <v>83</v>
      </c>
      <c r="D97" s="1" t="s">
        <v>218</v>
      </c>
      <c r="E97" s="1" t="s">
        <v>219</v>
      </c>
      <c r="F97" s="1" t="s">
        <v>336</v>
      </c>
      <c r="G97" s="1" t="s">
        <v>223</v>
      </c>
      <c r="H97" s="8" t="s">
        <v>2929</v>
      </c>
      <c r="I97" s="1" t="s">
        <v>152</v>
      </c>
      <c r="J97" s="1" t="s">
        <v>338</v>
      </c>
      <c r="K97" s="2">
        <v>1</v>
      </c>
      <c r="L97" s="1" t="s">
        <v>337</v>
      </c>
      <c r="M97" s="7"/>
      <c r="N97" s="6">
        <v>45659</v>
      </c>
      <c r="O97" s="6">
        <v>46189</v>
      </c>
      <c r="P97" s="3">
        <v>832561.65</v>
      </c>
      <c r="Q97" s="3">
        <v>810707.8</v>
      </c>
      <c r="R97" s="3">
        <v>299166</v>
      </c>
      <c r="S97" s="3">
        <v>0</v>
      </c>
      <c r="T97" t="s">
        <v>2916</v>
      </c>
    </row>
    <row r="98" spans="1:20" ht="33.75" x14ac:dyDescent="0.25">
      <c r="A98" s="8" t="s">
        <v>26</v>
      </c>
      <c r="B98" s="1" t="s">
        <v>84</v>
      </c>
      <c r="C98" s="1" t="s">
        <v>83</v>
      </c>
      <c r="D98" s="1" t="s">
        <v>343</v>
      </c>
      <c r="E98" s="1" t="s">
        <v>344</v>
      </c>
      <c r="F98" s="1" t="s">
        <v>339</v>
      </c>
      <c r="G98" s="1" t="s">
        <v>342</v>
      </c>
      <c r="H98" s="8" t="s">
        <v>2929</v>
      </c>
      <c r="I98" s="1" t="s">
        <v>19</v>
      </c>
      <c r="J98" s="1" t="s">
        <v>341</v>
      </c>
      <c r="K98" s="2">
        <v>1</v>
      </c>
      <c r="L98" s="1" t="s">
        <v>340</v>
      </c>
      <c r="M98" s="6">
        <v>45369</v>
      </c>
      <c r="N98" s="6">
        <v>45215</v>
      </c>
      <c r="O98" s="6">
        <v>46262</v>
      </c>
      <c r="P98" s="3">
        <v>495430</v>
      </c>
      <c r="Q98" s="3">
        <v>495430</v>
      </c>
      <c r="R98" s="3">
        <v>421115.5</v>
      </c>
      <c r="S98" s="3">
        <v>421115.5</v>
      </c>
      <c r="T98" t="s">
        <v>2900</v>
      </c>
    </row>
    <row r="99" spans="1:20" ht="33.75" x14ac:dyDescent="0.25">
      <c r="A99" s="8" t="s">
        <v>26</v>
      </c>
      <c r="B99" s="1" t="s">
        <v>84</v>
      </c>
      <c r="C99" s="1" t="s">
        <v>83</v>
      </c>
      <c r="D99" s="1" t="s">
        <v>343</v>
      </c>
      <c r="E99" s="1" t="s">
        <v>344</v>
      </c>
      <c r="F99" s="1" t="s">
        <v>345</v>
      </c>
      <c r="G99" s="1" t="s">
        <v>347</v>
      </c>
      <c r="H99" s="8" t="s">
        <v>2929</v>
      </c>
      <c r="I99" s="1" t="s">
        <v>110</v>
      </c>
      <c r="J99" s="1" t="s">
        <v>292</v>
      </c>
      <c r="K99" s="2">
        <v>1</v>
      </c>
      <c r="L99" s="1" t="s">
        <v>346</v>
      </c>
      <c r="M99" s="7"/>
      <c r="N99" s="6">
        <v>45505</v>
      </c>
      <c r="O99" s="6">
        <v>46022</v>
      </c>
      <c r="P99" s="3">
        <v>432921.1</v>
      </c>
      <c r="Q99" s="3">
        <v>432921.1</v>
      </c>
      <c r="R99" s="3">
        <v>367982.93</v>
      </c>
      <c r="S99" s="3">
        <v>0</v>
      </c>
      <c r="T99" t="s">
        <v>2904</v>
      </c>
    </row>
    <row r="100" spans="1:20" ht="33.75" x14ac:dyDescent="0.25">
      <c r="A100" s="8" t="s">
        <v>26</v>
      </c>
      <c r="B100" s="1" t="s">
        <v>84</v>
      </c>
      <c r="C100" s="1" t="s">
        <v>83</v>
      </c>
      <c r="D100" s="1" t="s">
        <v>343</v>
      </c>
      <c r="E100" s="1" t="s">
        <v>344</v>
      </c>
      <c r="F100" s="1" t="s">
        <v>348</v>
      </c>
      <c r="G100" s="1" t="s">
        <v>351</v>
      </c>
      <c r="H100" s="8" t="s">
        <v>2929</v>
      </c>
      <c r="I100" s="1" t="s">
        <v>31</v>
      </c>
      <c r="J100" s="1" t="s">
        <v>350</v>
      </c>
      <c r="K100" s="2">
        <v>2</v>
      </c>
      <c r="L100" s="1" t="s">
        <v>349</v>
      </c>
      <c r="M100" s="7"/>
      <c r="N100" s="6">
        <v>45689</v>
      </c>
      <c r="O100" s="6">
        <v>45991</v>
      </c>
      <c r="P100" s="3">
        <v>1573771.68</v>
      </c>
      <c r="Q100" s="3">
        <v>1573771.68</v>
      </c>
      <c r="R100" s="3">
        <v>1337705.92</v>
      </c>
      <c r="S100" s="3">
        <v>0</v>
      </c>
      <c r="T100" t="s">
        <v>2905</v>
      </c>
    </row>
    <row r="101" spans="1:20" ht="33.75" x14ac:dyDescent="0.25">
      <c r="A101" s="8" t="s">
        <v>26</v>
      </c>
      <c r="B101" s="1" t="s">
        <v>84</v>
      </c>
      <c r="C101" s="1" t="s">
        <v>83</v>
      </c>
      <c r="D101" s="1" t="s">
        <v>343</v>
      </c>
      <c r="E101" s="1" t="s">
        <v>344</v>
      </c>
      <c r="F101" s="1" t="s">
        <v>352</v>
      </c>
      <c r="G101" s="1" t="s">
        <v>347</v>
      </c>
      <c r="H101" s="8" t="s">
        <v>2929</v>
      </c>
      <c r="I101" s="1" t="s">
        <v>110</v>
      </c>
      <c r="J101" s="1" t="s">
        <v>210</v>
      </c>
      <c r="K101" s="2">
        <v>1</v>
      </c>
      <c r="L101" s="1" t="s">
        <v>209</v>
      </c>
      <c r="M101" s="7"/>
      <c r="N101" s="6">
        <v>45779</v>
      </c>
      <c r="O101" s="6">
        <v>46266</v>
      </c>
      <c r="P101" s="3">
        <v>2770091.29</v>
      </c>
      <c r="Q101" s="3">
        <v>2770091.29</v>
      </c>
      <c r="R101" s="3">
        <v>2354577.6</v>
      </c>
      <c r="S101" s="3">
        <v>0</v>
      </c>
      <c r="T101" t="s">
        <v>2905</v>
      </c>
    </row>
    <row r="102" spans="1:20" ht="33.75" x14ac:dyDescent="0.25">
      <c r="A102" s="8" t="s">
        <v>26</v>
      </c>
      <c r="B102" s="1" t="s">
        <v>84</v>
      </c>
      <c r="C102" s="1" t="s">
        <v>83</v>
      </c>
      <c r="D102" s="1" t="s">
        <v>343</v>
      </c>
      <c r="E102" s="1" t="s">
        <v>344</v>
      </c>
      <c r="F102" s="1" t="s">
        <v>353</v>
      </c>
      <c r="G102" s="1" t="s">
        <v>347</v>
      </c>
      <c r="H102" s="8" t="s">
        <v>2929</v>
      </c>
      <c r="I102" s="1" t="s">
        <v>31</v>
      </c>
      <c r="J102" s="1" t="s">
        <v>355</v>
      </c>
      <c r="K102" s="2">
        <v>2</v>
      </c>
      <c r="L102" s="1" t="s">
        <v>354</v>
      </c>
      <c r="M102" s="7"/>
      <c r="N102" s="6">
        <v>45778</v>
      </c>
      <c r="O102" s="6">
        <v>45930</v>
      </c>
      <c r="P102" s="3">
        <v>540025.92000000004</v>
      </c>
      <c r="Q102" s="3">
        <v>497689.92</v>
      </c>
      <c r="R102" s="3">
        <v>423036.43</v>
      </c>
      <c r="S102" s="3">
        <v>0</v>
      </c>
      <c r="T102" t="s">
        <v>2911</v>
      </c>
    </row>
    <row r="103" spans="1:20" ht="33.75" x14ac:dyDescent="0.25">
      <c r="A103" s="8" t="s">
        <v>26</v>
      </c>
      <c r="B103" s="1" t="s">
        <v>84</v>
      </c>
      <c r="C103" s="1" t="s">
        <v>83</v>
      </c>
      <c r="D103" s="1" t="s">
        <v>343</v>
      </c>
      <c r="E103" s="1" t="s">
        <v>344</v>
      </c>
      <c r="F103" s="1" t="s">
        <v>356</v>
      </c>
      <c r="G103" s="1" t="s">
        <v>347</v>
      </c>
      <c r="H103" s="8" t="s">
        <v>2929</v>
      </c>
      <c r="I103" s="1" t="s">
        <v>31</v>
      </c>
      <c r="J103" s="1" t="s">
        <v>292</v>
      </c>
      <c r="K103" s="2">
        <v>1</v>
      </c>
      <c r="L103" s="1" t="s">
        <v>357</v>
      </c>
      <c r="M103" s="7"/>
      <c r="N103" s="6">
        <v>45901</v>
      </c>
      <c r="O103" s="6">
        <v>46022</v>
      </c>
      <c r="P103" s="3">
        <v>450237.94</v>
      </c>
      <c r="Q103" s="3">
        <v>450237.94</v>
      </c>
      <c r="R103" s="3">
        <v>382702.24</v>
      </c>
      <c r="S103" s="3">
        <v>0</v>
      </c>
      <c r="T103" t="s">
        <v>2904</v>
      </c>
    </row>
    <row r="104" spans="1:20" ht="33.75" x14ac:dyDescent="0.25">
      <c r="A104" s="8" t="s">
        <v>26</v>
      </c>
      <c r="B104" s="1" t="s">
        <v>84</v>
      </c>
      <c r="C104" s="1" t="s">
        <v>83</v>
      </c>
      <c r="D104" s="1" t="s">
        <v>343</v>
      </c>
      <c r="E104" s="1" t="s">
        <v>344</v>
      </c>
      <c r="F104" s="1" t="s">
        <v>358</v>
      </c>
      <c r="G104" s="1" t="s">
        <v>347</v>
      </c>
      <c r="H104" s="8" t="s">
        <v>2929</v>
      </c>
      <c r="I104" s="1" t="s">
        <v>31</v>
      </c>
      <c r="J104" s="1" t="s">
        <v>126</v>
      </c>
      <c r="K104" s="2">
        <v>1</v>
      </c>
      <c r="L104" s="1" t="s">
        <v>359</v>
      </c>
      <c r="M104" s="7"/>
      <c r="N104" s="6">
        <v>45809</v>
      </c>
      <c r="O104" s="6">
        <v>46022</v>
      </c>
      <c r="P104" s="3">
        <v>881503.16</v>
      </c>
      <c r="Q104" s="3">
        <v>829269.74</v>
      </c>
      <c r="R104" s="3">
        <v>704879.27</v>
      </c>
      <c r="S104" s="3">
        <v>0</v>
      </c>
      <c r="T104" t="s">
        <v>2904</v>
      </c>
    </row>
    <row r="105" spans="1:20" ht="33.75" x14ac:dyDescent="0.25">
      <c r="A105" s="8" t="s">
        <v>26</v>
      </c>
      <c r="B105" s="1" t="s">
        <v>84</v>
      </c>
      <c r="C105" s="1" t="s">
        <v>83</v>
      </c>
      <c r="D105" s="1" t="s">
        <v>364</v>
      </c>
      <c r="E105" s="1" t="s">
        <v>365</v>
      </c>
      <c r="F105" s="1" t="s">
        <v>360</v>
      </c>
      <c r="G105" s="1" t="s">
        <v>363</v>
      </c>
      <c r="H105" s="8" t="s">
        <v>2927</v>
      </c>
      <c r="I105" s="1" t="s">
        <v>19</v>
      </c>
      <c r="J105" s="1" t="s">
        <v>362</v>
      </c>
      <c r="K105" s="2">
        <v>2</v>
      </c>
      <c r="L105" s="1" t="s">
        <v>361</v>
      </c>
      <c r="M105" s="6">
        <v>45524</v>
      </c>
      <c r="N105" s="6">
        <v>45600</v>
      </c>
      <c r="O105" s="6">
        <v>45869</v>
      </c>
      <c r="P105" s="3">
        <v>2296054.44</v>
      </c>
      <c r="Q105" s="3">
        <v>1874440</v>
      </c>
      <c r="R105" s="3">
        <v>1593273.99</v>
      </c>
      <c r="S105" s="3">
        <v>1593273.99</v>
      </c>
      <c r="T105" t="s">
        <v>2912</v>
      </c>
    </row>
    <row r="106" spans="1:20" ht="33.75" x14ac:dyDescent="0.25">
      <c r="A106" s="8" t="s">
        <v>26</v>
      </c>
      <c r="B106" s="1" t="s">
        <v>84</v>
      </c>
      <c r="C106" s="1" t="s">
        <v>83</v>
      </c>
      <c r="D106" s="1" t="s">
        <v>364</v>
      </c>
      <c r="E106" s="1" t="s">
        <v>365</v>
      </c>
      <c r="F106" s="1" t="s">
        <v>366</v>
      </c>
      <c r="G106" s="1" t="s">
        <v>363</v>
      </c>
      <c r="H106" s="8" t="s">
        <v>2927</v>
      </c>
      <c r="I106" s="1" t="s">
        <v>19</v>
      </c>
      <c r="J106" s="1" t="s">
        <v>368</v>
      </c>
      <c r="K106" s="2">
        <v>1</v>
      </c>
      <c r="L106" s="1" t="s">
        <v>367</v>
      </c>
      <c r="M106" s="6">
        <v>45524</v>
      </c>
      <c r="N106" s="6">
        <v>45292</v>
      </c>
      <c r="O106" s="6">
        <v>45991</v>
      </c>
      <c r="P106" s="3">
        <v>6758851.1299999999</v>
      </c>
      <c r="Q106" s="3">
        <v>5495000.9100000001</v>
      </c>
      <c r="R106" s="3">
        <v>4670750.7699999996</v>
      </c>
      <c r="S106" s="3">
        <v>4670750.7699999996</v>
      </c>
      <c r="T106" t="s">
        <v>2903</v>
      </c>
    </row>
    <row r="107" spans="1:20" ht="33.75" x14ac:dyDescent="0.25">
      <c r="A107" s="8" t="s">
        <v>26</v>
      </c>
      <c r="B107" s="1" t="s">
        <v>84</v>
      </c>
      <c r="C107" s="1" t="s">
        <v>83</v>
      </c>
      <c r="D107" s="1" t="s">
        <v>364</v>
      </c>
      <c r="E107" s="1" t="s">
        <v>365</v>
      </c>
      <c r="F107" s="1" t="s">
        <v>369</v>
      </c>
      <c r="G107" s="1" t="s">
        <v>363</v>
      </c>
      <c r="H107" s="8" t="s">
        <v>2927</v>
      </c>
      <c r="I107" s="1" t="s">
        <v>19</v>
      </c>
      <c r="J107" s="1" t="s">
        <v>371</v>
      </c>
      <c r="K107" s="2">
        <v>2</v>
      </c>
      <c r="L107" s="1" t="s">
        <v>370</v>
      </c>
      <c r="M107" s="6">
        <v>45569</v>
      </c>
      <c r="N107" s="6">
        <v>45446</v>
      </c>
      <c r="O107" s="6">
        <v>45838</v>
      </c>
      <c r="P107" s="3">
        <v>1571463.76</v>
      </c>
      <c r="Q107" s="3">
        <v>962287.88</v>
      </c>
      <c r="R107" s="3">
        <v>817944.69</v>
      </c>
      <c r="S107" s="3">
        <v>817944.69</v>
      </c>
      <c r="T107" t="s">
        <v>2912</v>
      </c>
    </row>
    <row r="108" spans="1:20" ht="33.75" x14ac:dyDescent="0.25">
      <c r="A108" s="8" t="s">
        <v>26</v>
      </c>
      <c r="B108" s="1" t="s">
        <v>84</v>
      </c>
      <c r="C108" s="1" t="s">
        <v>83</v>
      </c>
      <c r="D108" s="1" t="s">
        <v>364</v>
      </c>
      <c r="E108" s="1" t="s">
        <v>365</v>
      </c>
      <c r="F108" s="1" t="s">
        <v>372</v>
      </c>
      <c r="G108" s="1" t="s">
        <v>363</v>
      </c>
      <c r="H108" s="8" t="s">
        <v>2927</v>
      </c>
      <c r="I108" s="1" t="s">
        <v>19</v>
      </c>
      <c r="J108" s="1" t="s">
        <v>371</v>
      </c>
      <c r="K108" s="2">
        <v>2</v>
      </c>
      <c r="L108" s="1" t="s">
        <v>373</v>
      </c>
      <c r="M108" s="6">
        <v>45524</v>
      </c>
      <c r="N108" s="6">
        <v>45446</v>
      </c>
      <c r="O108" s="6">
        <v>45838</v>
      </c>
      <c r="P108" s="3">
        <v>1955137.61</v>
      </c>
      <c r="Q108" s="3">
        <v>1443433.14</v>
      </c>
      <c r="R108" s="3">
        <v>1226918.1599999999</v>
      </c>
      <c r="S108" s="3">
        <v>1226918.1599999999</v>
      </c>
      <c r="T108" t="s">
        <v>2912</v>
      </c>
    </row>
    <row r="109" spans="1:20" ht="33.75" x14ac:dyDescent="0.25">
      <c r="A109" s="8" t="s">
        <v>26</v>
      </c>
      <c r="B109" s="1" t="s">
        <v>84</v>
      </c>
      <c r="C109" s="1" t="s">
        <v>83</v>
      </c>
      <c r="D109" s="1" t="s">
        <v>378</v>
      </c>
      <c r="E109" s="1" t="s">
        <v>379</v>
      </c>
      <c r="F109" s="1" t="s">
        <v>374</v>
      </c>
      <c r="G109" s="1" t="s">
        <v>377</v>
      </c>
      <c r="H109" s="8" t="s">
        <v>2929</v>
      </c>
      <c r="I109" s="1" t="s">
        <v>119</v>
      </c>
      <c r="J109" s="1" t="s">
        <v>376</v>
      </c>
      <c r="K109" s="2">
        <v>1</v>
      </c>
      <c r="L109" s="1" t="s">
        <v>375</v>
      </c>
      <c r="M109" s="7"/>
      <c r="N109" s="6">
        <v>45474</v>
      </c>
      <c r="O109" s="6">
        <v>46022</v>
      </c>
      <c r="P109" s="3">
        <v>9079143.5099999998</v>
      </c>
      <c r="Q109" s="3">
        <v>7395108.8200000003</v>
      </c>
      <c r="R109" s="3">
        <v>5062691.5</v>
      </c>
      <c r="S109" s="3">
        <v>0</v>
      </c>
      <c r="T109" t="s">
        <v>2904</v>
      </c>
    </row>
    <row r="110" spans="1:20" ht="33.75" x14ac:dyDescent="0.25">
      <c r="A110" s="8" t="s">
        <v>26</v>
      </c>
      <c r="B110" s="1" t="s">
        <v>84</v>
      </c>
      <c r="C110" s="1" t="s">
        <v>83</v>
      </c>
      <c r="D110" s="1" t="s">
        <v>378</v>
      </c>
      <c r="E110" s="1" t="s">
        <v>379</v>
      </c>
      <c r="F110" s="1" t="s">
        <v>380</v>
      </c>
      <c r="G110" s="1" t="s">
        <v>381</v>
      </c>
      <c r="H110" s="8" t="s">
        <v>2929</v>
      </c>
      <c r="I110" s="1" t="s">
        <v>152</v>
      </c>
      <c r="J110" s="1" t="s">
        <v>376</v>
      </c>
      <c r="K110" s="2">
        <v>1</v>
      </c>
      <c r="L110" s="1" t="s">
        <v>375</v>
      </c>
      <c r="M110" s="7"/>
      <c r="N110" s="6">
        <v>45809</v>
      </c>
      <c r="O110" s="6">
        <v>46387</v>
      </c>
      <c r="P110" s="3">
        <v>9079143.5099999998</v>
      </c>
      <c r="Q110" s="3">
        <v>7395108.8200000003</v>
      </c>
      <c r="R110" s="3">
        <v>4844760.32</v>
      </c>
      <c r="S110" s="3">
        <v>0</v>
      </c>
      <c r="T110" t="s">
        <v>2904</v>
      </c>
    </row>
    <row r="111" spans="1:20" ht="33.75" x14ac:dyDescent="0.25">
      <c r="A111" s="8" t="s">
        <v>26</v>
      </c>
      <c r="B111" s="1" t="s">
        <v>84</v>
      </c>
      <c r="C111" s="1" t="s">
        <v>83</v>
      </c>
      <c r="D111" s="1" t="s">
        <v>378</v>
      </c>
      <c r="E111" s="1" t="s">
        <v>379</v>
      </c>
      <c r="F111" s="1" t="s">
        <v>382</v>
      </c>
      <c r="G111" s="1" t="s">
        <v>377</v>
      </c>
      <c r="H111" s="8" t="s">
        <v>2929</v>
      </c>
      <c r="I111" s="1" t="s">
        <v>19</v>
      </c>
      <c r="J111" s="1" t="s">
        <v>123</v>
      </c>
      <c r="K111" s="2">
        <v>1</v>
      </c>
      <c r="L111" s="1" t="s">
        <v>383</v>
      </c>
      <c r="M111" s="6">
        <v>45624</v>
      </c>
      <c r="N111" s="6">
        <v>45341</v>
      </c>
      <c r="O111" s="6">
        <v>45898</v>
      </c>
      <c r="P111" s="3">
        <v>6761275.5599999996</v>
      </c>
      <c r="Q111" s="3">
        <v>5620228.1500000004</v>
      </c>
      <c r="R111" s="3">
        <v>4592822.38</v>
      </c>
      <c r="S111" s="3">
        <v>4592822.38</v>
      </c>
      <c r="T111" t="s">
        <v>2906</v>
      </c>
    </row>
    <row r="112" spans="1:20" ht="33.75" x14ac:dyDescent="0.25">
      <c r="A112" s="8" t="s">
        <v>26</v>
      </c>
      <c r="B112" s="1" t="s">
        <v>84</v>
      </c>
      <c r="C112" s="1" t="s">
        <v>83</v>
      </c>
      <c r="D112" s="1" t="s">
        <v>378</v>
      </c>
      <c r="E112" s="1" t="s">
        <v>379</v>
      </c>
      <c r="F112" s="1" t="s">
        <v>384</v>
      </c>
      <c r="G112" s="1" t="s">
        <v>381</v>
      </c>
      <c r="H112" s="8" t="s">
        <v>2929</v>
      </c>
      <c r="I112" s="1" t="s">
        <v>152</v>
      </c>
      <c r="J112" s="1" t="s">
        <v>324</v>
      </c>
      <c r="K112" s="2">
        <v>1</v>
      </c>
      <c r="L112" s="1" t="s">
        <v>385</v>
      </c>
      <c r="M112" s="7"/>
      <c r="N112" s="6">
        <v>45809</v>
      </c>
      <c r="O112" s="6">
        <v>46295</v>
      </c>
      <c r="P112" s="3">
        <v>4517959.87</v>
      </c>
      <c r="Q112" s="3">
        <v>4517959.87</v>
      </c>
      <c r="R112" s="3">
        <v>2898178.03</v>
      </c>
      <c r="S112" s="3">
        <v>0</v>
      </c>
      <c r="T112" t="s">
        <v>2906</v>
      </c>
    </row>
    <row r="113" spans="1:20" ht="33.75" x14ac:dyDescent="0.25">
      <c r="A113" s="8" t="s">
        <v>26</v>
      </c>
      <c r="B113" s="1" t="s">
        <v>84</v>
      </c>
      <c r="C113" s="1" t="s">
        <v>83</v>
      </c>
      <c r="D113" s="1" t="s">
        <v>378</v>
      </c>
      <c r="E113" s="1" t="s">
        <v>379</v>
      </c>
      <c r="F113" s="1" t="s">
        <v>386</v>
      </c>
      <c r="G113" s="1" t="s">
        <v>377</v>
      </c>
      <c r="H113" s="8" t="s">
        <v>2929</v>
      </c>
      <c r="I113" s="1" t="s">
        <v>19</v>
      </c>
      <c r="J113" s="1" t="s">
        <v>388</v>
      </c>
      <c r="K113" s="2">
        <v>1</v>
      </c>
      <c r="L113" s="1" t="s">
        <v>387</v>
      </c>
      <c r="M113" s="6">
        <v>45589</v>
      </c>
      <c r="N113" s="6">
        <v>45112</v>
      </c>
      <c r="O113" s="6">
        <v>45930</v>
      </c>
      <c r="P113" s="3">
        <v>5185140</v>
      </c>
      <c r="Q113" s="3">
        <v>4448228.4000000004</v>
      </c>
      <c r="R113" s="3">
        <v>1932248.55</v>
      </c>
      <c r="S113" s="3">
        <v>1932248.55</v>
      </c>
      <c r="T113" t="s">
        <v>2906</v>
      </c>
    </row>
    <row r="114" spans="1:20" ht="33.75" x14ac:dyDescent="0.25">
      <c r="A114" s="8" t="s">
        <v>26</v>
      </c>
      <c r="B114" s="1" t="s">
        <v>84</v>
      </c>
      <c r="C114" s="1" t="s">
        <v>83</v>
      </c>
      <c r="D114" s="1" t="s">
        <v>378</v>
      </c>
      <c r="E114" s="1" t="s">
        <v>379</v>
      </c>
      <c r="F114" s="1" t="s">
        <v>389</v>
      </c>
      <c r="G114" s="1" t="s">
        <v>381</v>
      </c>
      <c r="H114" s="8" t="s">
        <v>2929</v>
      </c>
      <c r="I114" s="1" t="s">
        <v>152</v>
      </c>
      <c r="J114" s="1" t="s">
        <v>239</v>
      </c>
      <c r="K114" s="2">
        <v>1</v>
      </c>
      <c r="L114" s="1" t="s">
        <v>390</v>
      </c>
      <c r="M114" s="7"/>
      <c r="N114" s="6">
        <v>45664</v>
      </c>
      <c r="O114" s="6">
        <v>46752</v>
      </c>
      <c r="P114" s="3">
        <v>1201243.2</v>
      </c>
      <c r="Q114" s="3">
        <v>1201243.2</v>
      </c>
      <c r="R114" s="3">
        <v>1021056.72</v>
      </c>
      <c r="S114" s="3">
        <v>0</v>
      </c>
      <c r="T114" t="s">
        <v>2917</v>
      </c>
    </row>
    <row r="115" spans="1:20" ht="33.75" x14ac:dyDescent="0.25">
      <c r="A115" s="8" t="s">
        <v>26</v>
      </c>
      <c r="B115" s="1" t="s">
        <v>84</v>
      </c>
      <c r="C115" s="1" t="s">
        <v>83</v>
      </c>
      <c r="D115" s="1" t="s">
        <v>378</v>
      </c>
      <c r="E115" s="1" t="s">
        <v>379</v>
      </c>
      <c r="F115" s="1" t="s">
        <v>391</v>
      </c>
      <c r="G115" s="1" t="s">
        <v>377</v>
      </c>
      <c r="H115" s="8" t="s">
        <v>2929</v>
      </c>
      <c r="I115" s="1" t="s">
        <v>19</v>
      </c>
      <c r="J115" s="1" t="s">
        <v>265</v>
      </c>
      <c r="K115" s="2">
        <v>1</v>
      </c>
      <c r="L115" s="1" t="s">
        <v>392</v>
      </c>
      <c r="M115" s="6">
        <v>45645</v>
      </c>
      <c r="N115" s="6">
        <v>45474</v>
      </c>
      <c r="O115" s="6">
        <v>46022</v>
      </c>
      <c r="P115" s="3">
        <v>1365103.73</v>
      </c>
      <c r="Q115" s="3">
        <v>1365103.73</v>
      </c>
      <c r="R115" s="3">
        <v>1100481.17</v>
      </c>
      <c r="S115" s="3">
        <v>1100481.17</v>
      </c>
      <c r="T115" t="s">
        <v>2907</v>
      </c>
    </row>
    <row r="116" spans="1:20" ht="33.75" x14ac:dyDescent="0.25">
      <c r="A116" s="8" t="s">
        <v>26</v>
      </c>
      <c r="B116" s="1" t="s">
        <v>84</v>
      </c>
      <c r="C116" s="1" t="s">
        <v>83</v>
      </c>
      <c r="D116" s="1" t="s">
        <v>378</v>
      </c>
      <c r="E116" s="1" t="s">
        <v>379</v>
      </c>
      <c r="F116" s="1" t="s">
        <v>393</v>
      </c>
      <c r="G116" s="1" t="s">
        <v>381</v>
      </c>
      <c r="H116" s="8" t="s">
        <v>2929</v>
      </c>
      <c r="I116" s="1" t="s">
        <v>152</v>
      </c>
      <c r="J116" s="1" t="s">
        <v>395</v>
      </c>
      <c r="K116" s="2">
        <v>1</v>
      </c>
      <c r="L116" s="1" t="s">
        <v>394</v>
      </c>
      <c r="M116" s="7"/>
      <c r="N116" s="6">
        <v>45748</v>
      </c>
      <c r="O116" s="6">
        <v>45991</v>
      </c>
      <c r="P116" s="3">
        <v>639996.24</v>
      </c>
      <c r="Q116" s="3">
        <v>520322.15</v>
      </c>
      <c r="R116" s="3">
        <v>442272.83</v>
      </c>
      <c r="S116" s="3">
        <v>0</v>
      </c>
      <c r="T116" t="s">
        <v>2900</v>
      </c>
    </row>
    <row r="117" spans="1:20" ht="33.75" x14ac:dyDescent="0.25">
      <c r="A117" s="8" t="s">
        <v>26</v>
      </c>
      <c r="B117" s="1" t="s">
        <v>84</v>
      </c>
      <c r="C117" s="1" t="s">
        <v>83</v>
      </c>
      <c r="D117" s="1" t="s">
        <v>378</v>
      </c>
      <c r="E117" s="1" t="s">
        <v>379</v>
      </c>
      <c r="F117" s="1" t="s">
        <v>396</v>
      </c>
      <c r="G117" s="1" t="s">
        <v>377</v>
      </c>
      <c r="H117" s="8" t="s">
        <v>2929</v>
      </c>
      <c r="I117" s="1" t="s">
        <v>63</v>
      </c>
      <c r="J117" s="1" t="s">
        <v>398</v>
      </c>
      <c r="K117" s="2">
        <v>1</v>
      </c>
      <c r="L117" s="1" t="s">
        <v>397</v>
      </c>
      <c r="M117" s="7"/>
      <c r="N117" s="6">
        <v>45597</v>
      </c>
      <c r="O117" s="6">
        <v>46356</v>
      </c>
      <c r="P117" s="3">
        <v>3770678.81</v>
      </c>
      <c r="Q117" s="3">
        <v>3065592.53</v>
      </c>
      <c r="R117" s="3">
        <v>2605753.6</v>
      </c>
      <c r="S117" s="3">
        <v>0</v>
      </c>
      <c r="T117" t="s">
        <v>2917</v>
      </c>
    </row>
    <row r="118" spans="1:20" ht="33.75" x14ac:dyDescent="0.25">
      <c r="A118" s="8" t="s">
        <v>26</v>
      </c>
      <c r="B118" s="1" t="s">
        <v>84</v>
      </c>
      <c r="C118" s="1" t="s">
        <v>83</v>
      </c>
      <c r="D118" s="1" t="s">
        <v>378</v>
      </c>
      <c r="E118" s="1" t="s">
        <v>379</v>
      </c>
      <c r="F118" s="1" t="s">
        <v>399</v>
      </c>
      <c r="G118" s="1" t="s">
        <v>377</v>
      </c>
      <c r="H118" s="8" t="s">
        <v>2929</v>
      </c>
      <c r="I118" s="1" t="s">
        <v>19</v>
      </c>
      <c r="J118" s="1" t="s">
        <v>292</v>
      </c>
      <c r="K118" s="2">
        <v>1</v>
      </c>
      <c r="L118" s="1" t="s">
        <v>400</v>
      </c>
      <c r="M118" s="6">
        <v>45673</v>
      </c>
      <c r="N118" s="6">
        <v>45659</v>
      </c>
      <c r="O118" s="6">
        <v>46022</v>
      </c>
      <c r="P118" s="3">
        <v>2542963.33</v>
      </c>
      <c r="Q118" s="3">
        <v>2067449.86</v>
      </c>
      <c r="R118" s="3">
        <v>1713194.48</v>
      </c>
      <c r="S118" s="3">
        <v>1713194.48</v>
      </c>
      <c r="T118" t="s">
        <v>2904</v>
      </c>
    </row>
    <row r="119" spans="1:20" ht="33.75" x14ac:dyDescent="0.25">
      <c r="A119" s="8" t="s">
        <v>26</v>
      </c>
      <c r="B119" s="1" t="s">
        <v>84</v>
      </c>
      <c r="C119" s="1" t="s">
        <v>83</v>
      </c>
      <c r="D119" s="1" t="s">
        <v>378</v>
      </c>
      <c r="E119" s="1" t="s">
        <v>379</v>
      </c>
      <c r="F119" s="1" t="s">
        <v>401</v>
      </c>
      <c r="G119" s="1" t="s">
        <v>377</v>
      </c>
      <c r="H119" s="8" t="s">
        <v>2929</v>
      </c>
      <c r="I119" s="1" t="s">
        <v>19</v>
      </c>
      <c r="J119" s="1" t="s">
        <v>295</v>
      </c>
      <c r="K119" s="2">
        <v>1</v>
      </c>
      <c r="L119" s="1" t="s">
        <v>402</v>
      </c>
      <c r="M119" s="6">
        <v>45699</v>
      </c>
      <c r="N119" s="6">
        <v>45421</v>
      </c>
      <c r="O119" s="6">
        <v>45808</v>
      </c>
      <c r="P119" s="3">
        <v>570477.78</v>
      </c>
      <c r="Q119" s="3">
        <v>464663.35</v>
      </c>
      <c r="R119" s="3">
        <v>391065.92</v>
      </c>
      <c r="S119" s="3">
        <v>391065.92</v>
      </c>
      <c r="T119" t="s">
        <v>2904</v>
      </c>
    </row>
    <row r="120" spans="1:20" ht="45" x14ac:dyDescent="0.25">
      <c r="A120" s="8" t="s">
        <v>26</v>
      </c>
      <c r="B120" s="1" t="s">
        <v>84</v>
      </c>
      <c r="C120" s="1" t="s">
        <v>83</v>
      </c>
      <c r="D120" s="1" t="s">
        <v>408</v>
      </c>
      <c r="E120" s="1" t="s">
        <v>409</v>
      </c>
      <c r="F120" s="1" t="s">
        <v>403</v>
      </c>
      <c r="G120" s="1" t="s">
        <v>407</v>
      </c>
      <c r="H120" s="8" t="s">
        <v>2929</v>
      </c>
      <c r="I120" s="1" t="s">
        <v>404</v>
      </c>
      <c r="J120" s="1" t="s">
        <v>406</v>
      </c>
      <c r="K120" s="2">
        <v>1</v>
      </c>
      <c r="L120" s="1" t="s">
        <v>405</v>
      </c>
      <c r="M120" s="7"/>
      <c r="N120" s="6">
        <v>45048</v>
      </c>
      <c r="O120" s="6">
        <v>46111</v>
      </c>
      <c r="P120" s="3">
        <v>16383371.5</v>
      </c>
      <c r="Q120" s="3">
        <v>16383371.5</v>
      </c>
      <c r="R120" s="3">
        <v>13925865.77</v>
      </c>
      <c r="S120" s="3">
        <v>0</v>
      </c>
      <c r="T120" t="s">
        <v>2908</v>
      </c>
    </row>
    <row r="121" spans="1:20" ht="45" x14ac:dyDescent="0.25">
      <c r="A121" s="8" t="s">
        <v>26</v>
      </c>
      <c r="B121" s="1" t="s">
        <v>84</v>
      </c>
      <c r="C121" s="1" t="s">
        <v>83</v>
      </c>
      <c r="D121" s="1" t="s">
        <v>408</v>
      </c>
      <c r="E121" s="1" t="s">
        <v>409</v>
      </c>
      <c r="F121" s="1" t="s">
        <v>410</v>
      </c>
      <c r="G121" s="1" t="s">
        <v>412</v>
      </c>
      <c r="H121" s="8" t="s">
        <v>2929</v>
      </c>
      <c r="I121" s="1" t="s">
        <v>19</v>
      </c>
      <c r="J121" s="1" t="s">
        <v>376</v>
      </c>
      <c r="K121" s="2">
        <v>1</v>
      </c>
      <c r="L121" s="1" t="s">
        <v>411</v>
      </c>
      <c r="M121" s="6">
        <v>45525</v>
      </c>
      <c r="N121" s="6">
        <v>45748</v>
      </c>
      <c r="O121" s="6">
        <v>45930</v>
      </c>
      <c r="P121" s="3">
        <v>1236548.26</v>
      </c>
      <c r="Q121" s="3">
        <v>1007188.5</v>
      </c>
      <c r="R121" s="3">
        <v>856110.21</v>
      </c>
      <c r="S121" s="3">
        <v>856110.21</v>
      </c>
      <c r="T121" t="s">
        <v>2904</v>
      </c>
    </row>
    <row r="122" spans="1:20" ht="45" x14ac:dyDescent="0.25">
      <c r="A122" s="8" t="s">
        <v>26</v>
      </c>
      <c r="B122" s="1" t="s">
        <v>84</v>
      </c>
      <c r="C122" s="1" t="s">
        <v>83</v>
      </c>
      <c r="D122" s="1" t="s">
        <v>408</v>
      </c>
      <c r="E122" s="1" t="s">
        <v>409</v>
      </c>
      <c r="F122" s="1" t="s">
        <v>413</v>
      </c>
      <c r="G122" s="1" t="s">
        <v>407</v>
      </c>
      <c r="H122" s="8" t="s">
        <v>2929</v>
      </c>
      <c r="I122" s="1" t="s">
        <v>404</v>
      </c>
      <c r="J122" s="1" t="s">
        <v>415</v>
      </c>
      <c r="K122" s="2">
        <v>1</v>
      </c>
      <c r="L122" s="1" t="s">
        <v>414</v>
      </c>
      <c r="M122" s="7"/>
      <c r="N122" s="6">
        <v>45383</v>
      </c>
      <c r="O122" s="6">
        <v>45838</v>
      </c>
      <c r="P122" s="3">
        <v>27761611.100000001</v>
      </c>
      <c r="Q122" s="3">
        <v>22735353.25</v>
      </c>
      <c r="R122" s="3">
        <v>19325050.25</v>
      </c>
      <c r="S122" s="3">
        <v>0</v>
      </c>
      <c r="T122" t="s">
        <v>2922</v>
      </c>
    </row>
    <row r="123" spans="1:20" ht="45" x14ac:dyDescent="0.25">
      <c r="A123" s="8" t="s">
        <v>26</v>
      </c>
      <c r="B123" s="1" t="s">
        <v>84</v>
      </c>
      <c r="C123" s="1" t="s">
        <v>83</v>
      </c>
      <c r="D123" s="1" t="s">
        <v>408</v>
      </c>
      <c r="E123" s="1" t="s">
        <v>409</v>
      </c>
      <c r="F123" s="1" t="s">
        <v>416</v>
      </c>
      <c r="G123" s="1" t="s">
        <v>412</v>
      </c>
      <c r="H123" s="8" t="s">
        <v>2929</v>
      </c>
      <c r="I123" s="1" t="s">
        <v>119</v>
      </c>
      <c r="J123" s="1" t="s">
        <v>327</v>
      </c>
      <c r="K123" s="2">
        <v>1</v>
      </c>
      <c r="L123" s="1" t="s">
        <v>417</v>
      </c>
      <c r="M123" s="7"/>
      <c r="N123" s="6">
        <v>45658</v>
      </c>
      <c r="O123" s="6">
        <v>46387</v>
      </c>
      <c r="P123" s="3">
        <v>2594963.0699999998</v>
      </c>
      <c r="Q123" s="3">
        <v>2109726.0699999998</v>
      </c>
      <c r="R123" s="3">
        <v>1793267.15</v>
      </c>
      <c r="S123" s="3">
        <v>0</v>
      </c>
      <c r="T123" t="s">
        <v>2906</v>
      </c>
    </row>
    <row r="124" spans="1:20" ht="45" x14ac:dyDescent="0.25">
      <c r="A124" s="8" t="s">
        <v>26</v>
      </c>
      <c r="B124" s="1" t="s">
        <v>84</v>
      </c>
      <c r="C124" s="1" t="s">
        <v>83</v>
      </c>
      <c r="D124" s="1" t="s">
        <v>408</v>
      </c>
      <c r="E124" s="1" t="s">
        <v>409</v>
      </c>
      <c r="F124" s="1" t="s">
        <v>418</v>
      </c>
      <c r="G124" s="1" t="s">
        <v>420</v>
      </c>
      <c r="H124" s="8" t="s">
        <v>2929</v>
      </c>
      <c r="I124" s="1" t="s">
        <v>63</v>
      </c>
      <c r="J124" s="1" t="s">
        <v>406</v>
      </c>
      <c r="K124" s="2">
        <v>1</v>
      </c>
      <c r="L124" s="1" t="s">
        <v>419</v>
      </c>
      <c r="M124" s="7"/>
      <c r="N124" s="6">
        <v>45048</v>
      </c>
      <c r="O124" s="6">
        <v>46568</v>
      </c>
      <c r="P124" s="3">
        <v>16383371.5</v>
      </c>
      <c r="Q124" s="3">
        <v>16383371.5</v>
      </c>
      <c r="R124" s="3">
        <v>13925865.77</v>
      </c>
      <c r="S124" s="3">
        <v>0</v>
      </c>
      <c r="T124" t="s">
        <v>2908</v>
      </c>
    </row>
    <row r="125" spans="1:20" ht="45" x14ac:dyDescent="0.25">
      <c r="A125" s="8" t="s">
        <v>26</v>
      </c>
      <c r="B125" s="1" t="s">
        <v>84</v>
      </c>
      <c r="C125" s="1" t="s">
        <v>83</v>
      </c>
      <c r="D125" s="1" t="s">
        <v>408</v>
      </c>
      <c r="E125" s="1" t="s">
        <v>409</v>
      </c>
      <c r="F125" s="1" t="s">
        <v>421</v>
      </c>
      <c r="G125" s="1" t="s">
        <v>420</v>
      </c>
      <c r="H125" s="8" t="s">
        <v>2929</v>
      </c>
      <c r="I125" s="1" t="s">
        <v>63</v>
      </c>
      <c r="J125" s="1" t="s">
        <v>415</v>
      </c>
      <c r="K125" s="2">
        <v>1</v>
      </c>
      <c r="L125" s="1" t="s">
        <v>414</v>
      </c>
      <c r="M125" s="7"/>
      <c r="N125" s="6">
        <v>45748</v>
      </c>
      <c r="O125" s="6">
        <v>46203</v>
      </c>
      <c r="P125" s="3">
        <v>30052736.43</v>
      </c>
      <c r="Q125" s="3">
        <v>24646384.449999999</v>
      </c>
      <c r="R125" s="3">
        <v>20949426.780000001</v>
      </c>
      <c r="S125" s="3">
        <v>0</v>
      </c>
      <c r="T125" t="s">
        <v>2922</v>
      </c>
    </row>
    <row r="126" spans="1:20" ht="33.75" x14ac:dyDescent="0.25">
      <c r="A126" s="8" t="s">
        <v>26</v>
      </c>
      <c r="B126" s="1" t="s">
        <v>84</v>
      </c>
      <c r="C126" s="1" t="s">
        <v>83</v>
      </c>
      <c r="D126" s="1" t="s">
        <v>425</v>
      </c>
      <c r="E126" s="1" t="s">
        <v>426</v>
      </c>
      <c r="F126" s="1" t="s">
        <v>422</v>
      </c>
      <c r="G126" s="1" t="s">
        <v>424</v>
      </c>
      <c r="H126" s="8" t="s">
        <v>2929</v>
      </c>
      <c r="I126" s="1" t="s">
        <v>19</v>
      </c>
      <c r="J126" s="1" t="s">
        <v>126</v>
      </c>
      <c r="K126" s="2">
        <v>1</v>
      </c>
      <c r="L126" s="1" t="s">
        <v>423</v>
      </c>
      <c r="M126" s="6">
        <v>45481</v>
      </c>
      <c r="N126" s="6">
        <v>44564</v>
      </c>
      <c r="O126" s="6">
        <v>45989</v>
      </c>
      <c r="P126" s="3">
        <v>3218737.46</v>
      </c>
      <c r="Q126" s="3">
        <v>3218737.46</v>
      </c>
      <c r="R126" s="3">
        <v>2735926.84</v>
      </c>
      <c r="S126" s="3">
        <v>2735926.84</v>
      </c>
      <c r="T126" t="s">
        <v>2904</v>
      </c>
    </row>
    <row r="127" spans="1:20" ht="33.75" x14ac:dyDescent="0.25">
      <c r="A127" s="8" t="s">
        <v>26</v>
      </c>
      <c r="B127" s="1" t="s">
        <v>84</v>
      </c>
      <c r="C127" s="1" t="s">
        <v>83</v>
      </c>
      <c r="D127" s="1" t="s">
        <v>425</v>
      </c>
      <c r="E127" s="1" t="s">
        <v>426</v>
      </c>
      <c r="F127" s="1" t="s">
        <v>427</v>
      </c>
      <c r="G127" s="1" t="s">
        <v>430</v>
      </c>
      <c r="H127" s="8" t="s">
        <v>2929</v>
      </c>
      <c r="I127" s="1" t="s">
        <v>31</v>
      </c>
      <c r="J127" s="1" t="s">
        <v>429</v>
      </c>
      <c r="K127" s="2">
        <v>1</v>
      </c>
      <c r="L127" s="1" t="s">
        <v>428</v>
      </c>
      <c r="M127" s="7"/>
      <c r="N127" s="6">
        <v>45747</v>
      </c>
      <c r="O127" s="6">
        <v>46112</v>
      </c>
      <c r="P127" s="3">
        <v>10087400</v>
      </c>
      <c r="Q127" s="3">
        <v>8216350</v>
      </c>
      <c r="R127" s="3">
        <v>6983897.5</v>
      </c>
      <c r="S127" s="3">
        <v>0</v>
      </c>
      <c r="T127" t="s">
        <v>2901</v>
      </c>
    </row>
    <row r="128" spans="1:20" ht="33.75" x14ac:dyDescent="0.25">
      <c r="A128" s="8" t="s">
        <v>26</v>
      </c>
      <c r="B128" s="1" t="s">
        <v>84</v>
      </c>
      <c r="C128" s="1" t="s">
        <v>83</v>
      </c>
      <c r="D128" s="1" t="s">
        <v>425</v>
      </c>
      <c r="E128" s="1" t="s">
        <v>426</v>
      </c>
      <c r="F128" s="1" t="s">
        <v>431</v>
      </c>
      <c r="G128" s="1" t="s">
        <v>424</v>
      </c>
      <c r="H128" s="8" t="s">
        <v>2929</v>
      </c>
      <c r="I128" s="1" t="s">
        <v>19</v>
      </c>
      <c r="J128" s="1" t="s">
        <v>433</v>
      </c>
      <c r="K128" s="2">
        <v>1</v>
      </c>
      <c r="L128" s="1" t="s">
        <v>432</v>
      </c>
      <c r="M128" s="6">
        <v>45477</v>
      </c>
      <c r="N128" s="6">
        <v>45444</v>
      </c>
      <c r="O128" s="6">
        <v>45747</v>
      </c>
      <c r="P128" s="3">
        <v>773400.51</v>
      </c>
      <c r="Q128" s="3">
        <v>773400.51</v>
      </c>
      <c r="R128" s="3">
        <v>657390.43000000005</v>
      </c>
      <c r="S128" s="3">
        <v>657390.43000000005</v>
      </c>
      <c r="T128" t="s">
        <v>2919</v>
      </c>
    </row>
    <row r="129" spans="1:20" ht="45" x14ac:dyDescent="0.25">
      <c r="A129" s="8" t="s">
        <v>26</v>
      </c>
      <c r="B129" s="1" t="s">
        <v>84</v>
      </c>
      <c r="C129" s="1" t="s">
        <v>83</v>
      </c>
      <c r="D129" s="1" t="s">
        <v>425</v>
      </c>
      <c r="E129" s="1" t="s">
        <v>426</v>
      </c>
      <c r="F129" s="1" t="s">
        <v>434</v>
      </c>
      <c r="G129" s="1" t="s">
        <v>430</v>
      </c>
      <c r="H129" s="8" t="s">
        <v>2929</v>
      </c>
      <c r="I129" s="1" t="s">
        <v>31</v>
      </c>
      <c r="J129" s="1" t="s">
        <v>436</v>
      </c>
      <c r="K129" s="2">
        <v>1</v>
      </c>
      <c r="L129" s="1" t="s">
        <v>435</v>
      </c>
      <c r="M129" s="7"/>
      <c r="N129" s="6">
        <v>45505</v>
      </c>
      <c r="O129" s="6">
        <v>45930</v>
      </c>
      <c r="P129" s="3">
        <v>11907095.529999999</v>
      </c>
      <c r="Q129" s="3">
        <v>9698521.3599999994</v>
      </c>
      <c r="R129" s="3">
        <v>8243743.1399999997</v>
      </c>
      <c r="S129" s="3">
        <v>0</v>
      </c>
      <c r="T129" t="s">
        <v>2907</v>
      </c>
    </row>
    <row r="130" spans="1:20" ht="33.75" x14ac:dyDescent="0.25">
      <c r="A130" s="8" t="s">
        <v>26</v>
      </c>
      <c r="B130" s="1" t="s">
        <v>84</v>
      </c>
      <c r="C130" s="1" t="s">
        <v>83</v>
      </c>
      <c r="D130" s="1" t="s">
        <v>425</v>
      </c>
      <c r="E130" s="1" t="s">
        <v>426</v>
      </c>
      <c r="F130" s="1" t="s">
        <v>437</v>
      </c>
      <c r="G130" s="1" t="s">
        <v>424</v>
      </c>
      <c r="H130" s="8" t="s">
        <v>2929</v>
      </c>
      <c r="I130" s="1" t="s">
        <v>110</v>
      </c>
      <c r="J130" s="1" t="s">
        <v>439</v>
      </c>
      <c r="K130" s="2">
        <v>1</v>
      </c>
      <c r="L130" s="1" t="s">
        <v>438</v>
      </c>
      <c r="M130" s="7"/>
      <c r="N130" s="6">
        <v>45446</v>
      </c>
      <c r="O130" s="6">
        <v>45657</v>
      </c>
      <c r="P130" s="3">
        <v>1742571</v>
      </c>
      <c r="Q130" s="3">
        <v>1742571</v>
      </c>
      <c r="R130" s="3">
        <v>1481185</v>
      </c>
      <c r="S130" s="3">
        <v>0</v>
      </c>
      <c r="T130" t="s">
        <v>2912</v>
      </c>
    </row>
    <row r="131" spans="1:20" ht="33.75" x14ac:dyDescent="0.25">
      <c r="A131" s="8" t="s">
        <v>26</v>
      </c>
      <c r="B131" s="1" t="s">
        <v>84</v>
      </c>
      <c r="C131" s="1" t="s">
        <v>83</v>
      </c>
      <c r="D131" s="1" t="s">
        <v>425</v>
      </c>
      <c r="E131" s="1" t="s">
        <v>426</v>
      </c>
      <c r="F131" s="1" t="s">
        <v>440</v>
      </c>
      <c r="G131" s="1" t="s">
        <v>430</v>
      </c>
      <c r="H131" s="8" t="s">
        <v>2929</v>
      </c>
      <c r="I131" s="1" t="s">
        <v>110</v>
      </c>
      <c r="J131" s="1" t="s">
        <v>108</v>
      </c>
      <c r="K131" s="2">
        <v>1</v>
      </c>
      <c r="L131" s="1" t="s">
        <v>441</v>
      </c>
      <c r="M131" s="7"/>
      <c r="N131" s="6">
        <v>45658</v>
      </c>
      <c r="O131" s="6">
        <v>46203</v>
      </c>
      <c r="P131" s="3">
        <v>6388220.5999999996</v>
      </c>
      <c r="Q131" s="3">
        <v>6388220.5999999996</v>
      </c>
      <c r="R131" s="3">
        <v>5429987.5099999998</v>
      </c>
      <c r="S131" s="3">
        <v>0</v>
      </c>
      <c r="T131" t="s">
        <v>2905</v>
      </c>
    </row>
    <row r="132" spans="1:20" ht="33.75" x14ac:dyDescent="0.25">
      <c r="A132" s="8" t="s">
        <v>26</v>
      </c>
      <c r="B132" s="1" t="s">
        <v>84</v>
      </c>
      <c r="C132" s="1" t="s">
        <v>83</v>
      </c>
      <c r="D132" s="1" t="s">
        <v>425</v>
      </c>
      <c r="E132" s="1" t="s">
        <v>426</v>
      </c>
      <c r="F132" s="1" t="s">
        <v>442</v>
      </c>
      <c r="G132" s="1" t="s">
        <v>424</v>
      </c>
      <c r="H132" s="8" t="s">
        <v>2929</v>
      </c>
      <c r="I132" s="1" t="s">
        <v>19</v>
      </c>
      <c r="J132" s="1" t="s">
        <v>406</v>
      </c>
      <c r="K132" s="2">
        <v>1</v>
      </c>
      <c r="L132" s="1" t="s">
        <v>443</v>
      </c>
      <c r="M132" s="6">
        <v>45478</v>
      </c>
      <c r="N132" s="6">
        <v>45216</v>
      </c>
      <c r="O132" s="6">
        <v>45930</v>
      </c>
      <c r="P132" s="3">
        <v>2554927.23</v>
      </c>
      <c r="Q132" s="3">
        <v>2554927.23</v>
      </c>
      <c r="R132" s="3">
        <v>2171688.14</v>
      </c>
      <c r="S132" s="3">
        <v>2171688.14</v>
      </c>
      <c r="T132" t="s">
        <v>2908</v>
      </c>
    </row>
    <row r="133" spans="1:20" ht="33.75" x14ac:dyDescent="0.25">
      <c r="A133" s="8" t="s">
        <v>26</v>
      </c>
      <c r="B133" s="1" t="s">
        <v>84</v>
      </c>
      <c r="C133" s="1" t="s">
        <v>83</v>
      </c>
      <c r="D133" s="1" t="s">
        <v>425</v>
      </c>
      <c r="E133" s="1" t="s">
        <v>426</v>
      </c>
      <c r="F133" s="1" t="s">
        <v>444</v>
      </c>
      <c r="G133" s="1" t="s">
        <v>430</v>
      </c>
      <c r="H133" s="8" t="s">
        <v>2929</v>
      </c>
      <c r="I133" s="1" t="s">
        <v>31</v>
      </c>
      <c r="J133" s="1" t="s">
        <v>446</v>
      </c>
      <c r="K133" s="2">
        <v>1</v>
      </c>
      <c r="L133" s="1" t="s">
        <v>445</v>
      </c>
      <c r="M133" s="7"/>
      <c r="N133" s="6">
        <v>45658</v>
      </c>
      <c r="O133" s="6">
        <v>46387</v>
      </c>
      <c r="P133" s="3">
        <v>20605272.800000001</v>
      </c>
      <c r="Q133" s="3">
        <v>15149272.800000001</v>
      </c>
      <c r="R133" s="3">
        <v>12876881.880000001</v>
      </c>
      <c r="S133" s="3">
        <v>0</v>
      </c>
      <c r="T133" t="s">
        <v>2905</v>
      </c>
    </row>
    <row r="134" spans="1:20" ht="33.75" x14ac:dyDescent="0.25">
      <c r="A134" s="8" t="s">
        <v>26</v>
      </c>
      <c r="B134" s="1" t="s">
        <v>84</v>
      </c>
      <c r="C134" s="1" t="s">
        <v>83</v>
      </c>
      <c r="D134" s="1" t="s">
        <v>425</v>
      </c>
      <c r="E134" s="1" t="s">
        <v>426</v>
      </c>
      <c r="F134" s="1" t="s">
        <v>447</v>
      </c>
      <c r="G134" s="1" t="s">
        <v>424</v>
      </c>
      <c r="H134" s="8" t="s">
        <v>2929</v>
      </c>
      <c r="I134" s="1" t="s">
        <v>19</v>
      </c>
      <c r="J134" s="1" t="s">
        <v>330</v>
      </c>
      <c r="K134" s="2">
        <v>1</v>
      </c>
      <c r="L134" s="1" t="s">
        <v>448</v>
      </c>
      <c r="M134" s="6">
        <v>45496</v>
      </c>
      <c r="N134" s="6">
        <v>45232</v>
      </c>
      <c r="O134" s="6">
        <v>45808</v>
      </c>
      <c r="P134" s="3">
        <v>1999793.51</v>
      </c>
      <c r="Q134" s="3">
        <v>1999793.51</v>
      </c>
      <c r="R134" s="3">
        <v>1699824.48</v>
      </c>
      <c r="S134" s="3">
        <v>1699824.48</v>
      </c>
      <c r="T134" t="s">
        <v>2904</v>
      </c>
    </row>
    <row r="135" spans="1:20" ht="45" x14ac:dyDescent="0.25">
      <c r="A135" s="8" t="s">
        <v>26</v>
      </c>
      <c r="B135" s="1" t="s">
        <v>84</v>
      </c>
      <c r="C135" s="1" t="s">
        <v>83</v>
      </c>
      <c r="D135" s="1" t="s">
        <v>425</v>
      </c>
      <c r="E135" s="1" t="s">
        <v>426</v>
      </c>
      <c r="F135" s="1" t="s">
        <v>449</v>
      </c>
      <c r="G135" s="1" t="s">
        <v>430</v>
      </c>
      <c r="H135" s="8" t="s">
        <v>2929</v>
      </c>
      <c r="I135" s="1" t="s">
        <v>31</v>
      </c>
      <c r="J135" s="1" t="s">
        <v>451</v>
      </c>
      <c r="K135" s="2">
        <v>1</v>
      </c>
      <c r="L135" s="1" t="s">
        <v>450</v>
      </c>
      <c r="M135" s="7"/>
      <c r="N135" s="6">
        <v>45658</v>
      </c>
      <c r="O135" s="6">
        <v>46022</v>
      </c>
      <c r="P135" s="3">
        <v>9195840</v>
      </c>
      <c r="Q135" s="3">
        <v>7490160</v>
      </c>
      <c r="R135" s="3">
        <v>3745080</v>
      </c>
      <c r="S135" s="3">
        <v>0</v>
      </c>
      <c r="T135" t="s">
        <v>2923</v>
      </c>
    </row>
    <row r="136" spans="1:20" ht="33.75" x14ac:dyDescent="0.25">
      <c r="A136" s="8" t="s">
        <v>26</v>
      </c>
      <c r="B136" s="1" t="s">
        <v>84</v>
      </c>
      <c r="C136" s="1" t="s">
        <v>83</v>
      </c>
      <c r="D136" s="1" t="s">
        <v>425</v>
      </c>
      <c r="E136" s="1" t="s">
        <v>426</v>
      </c>
      <c r="F136" s="1" t="s">
        <v>452</v>
      </c>
      <c r="G136" s="1" t="s">
        <v>424</v>
      </c>
      <c r="H136" s="8" t="s">
        <v>2929</v>
      </c>
      <c r="I136" s="1" t="s">
        <v>110</v>
      </c>
      <c r="J136" s="1" t="s">
        <v>454</v>
      </c>
      <c r="K136" s="2">
        <v>1</v>
      </c>
      <c r="L136" s="1" t="s">
        <v>453</v>
      </c>
      <c r="M136" s="7"/>
      <c r="N136" s="6">
        <v>45383</v>
      </c>
      <c r="O136" s="6">
        <v>45777</v>
      </c>
      <c r="P136" s="3">
        <v>2644956.5499999998</v>
      </c>
      <c r="Q136" s="3">
        <v>2000000</v>
      </c>
      <c r="R136" s="3">
        <v>1700000</v>
      </c>
      <c r="S136" s="3">
        <v>0</v>
      </c>
      <c r="T136" t="s">
        <v>2910</v>
      </c>
    </row>
    <row r="137" spans="1:20" ht="33.75" x14ac:dyDescent="0.25">
      <c r="A137" s="8" t="s">
        <v>26</v>
      </c>
      <c r="B137" s="1" t="s">
        <v>84</v>
      </c>
      <c r="C137" s="1" t="s">
        <v>83</v>
      </c>
      <c r="D137" s="1" t="s">
        <v>425</v>
      </c>
      <c r="E137" s="1" t="s">
        <v>426</v>
      </c>
      <c r="F137" s="1" t="s">
        <v>455</v>
      </c>
      <c r="G137" s="1" t="s">
        <v>458</v>
      </c>
      <c r="H137" s="8" t="s">
        <v>2929</v>
      </c>
      <c r="I137" s="1" t="s">
        <v>31</v>
      </c>
      <c r="J137" s="1" t="s">
        <v>457</v>
      </c>
      <c r="K137" s="2">
        <v>1</v>
      </c>
      <c r="L137" s="1" t="s">
        <v>456</v>
      </c>
      <c r="M137" s="7"/>
      <c r="N137" s="6">
        <v>45553</v>
      </c>
      <c r="O137" s="6">
        <v>46022</v>
      </c>
      <c r="P137" s="3">
        <v>1113419.6499999999</v>
      </c>
      <c r="Q137" s="3">
        <v>1113419.6499999999</v>
      </c>
      <c r="R137" s="3">
        <v>946406.7</v>
      </c>
      <c r="S137" s="3">
        <v>0</v>
      </c>
      <c r="T137" t="s">
        <v>2919</v>
      </c>
    </row>
    <row r="138" spans="1:20" ht="33.75" x14ac:dyDescent="0.25">
      <c r="A138" s="8" t="s">
        <v>26</v>
      </c>
      <c r="B138" s="1" t="s">
        <v>84</v>
      </c>
      <c r="C138" s="1" t="s">
        <v>83</v>
      </c>
      <c r="D138" s="1" t="s">
        <v>425</v>
      </c>
      <c r="E138" s="1" t="s">
        <v>426</v>
      </c>
      <c r="F138" s="1" t="s">
        <v>459</v>
      </c>
      <c r="G138" s="1" t="s">
        <v>458</v>
      </c>
      <c r="H138" s="8" t="s">
        <v>2929</v>
      </c>
      <c r="I138" s="1" t="s">
        <v>31</v>
      </c>
      <c r="J138" s="1" t="s">
        <v>454</v>
      </c>
      <c r="K138" s="2">
        <v>1</v>
      </c>
      <c r="L138" s="1" t="s">
        <v>453</v>
      </c>
      <c r="M138" s="7"/>
      <c r="N138" s="6">
        <v>45658</v>
      </c>
      <c r="O138" s="6">
        <v>46022</v>
      </c>
      <c r="P138" s="3">
        <v>2459789.2200000002</v>
      </c>
      <c r="Q138" s="3">
        <v>1999828.63</v>
      </c>
      <c r="R138" s="3">
        <v>1699854.33</v>
      </c>
      <c r="S138" s="3">
        <v>0</v>
      </c>
      <c r="T138" t="s">
        <v>2910</v>
      </c>
    </row>
    <row r="139" spans="1:20" ht="33.75" x14ac:dyDescent="0.25">
      <c r="A139" s="8" t="s">
        <v>26</v>
      </c>
      <c r="B139" s="1" t="s">
        <v>84</v>
      </c>
      <c r="C139" s="1" t="s">
        <v>83</v>
      </c>
      <c r="D139" s="1" t="s">
        <v>425</v>
      </c>
      <c r="E139" s="1" t="s">
        <v>426</v>
      </c>
      <c r="F139" s="1" t="s">
        <v>460</v>
      </c>
      <c r="G139" s="1" t="s">
        <v>458</v>
      </c>
      <c r="H139" s="8" t="s">
        <v>2929</v>
      </c>
      <c r="I139" s="1" t="s">
        <v>31</v>
      </c>
      <c r="J139" s="1" t="s">
        <v>406</v>
      </c>
      <c r="K139" s="2">
        <v>1</v>
      </c>
      <c r="L139" s="1" t="s">
        <v>461</v>
      </c>
      <c r="M139" s="7"/>
      <c r="N139" s="6">
        <v>45504</v>
      </c>
      <c r="O139" s="6">
        <v>46295</v>
      </c>
      <c r="P139" s="3">
        <v>10708232.4</v>
      </c>
      <c r="Q139" s="3">
        <v>10708232.4</v>
      </c>
      <c r="R139" s="3">
        <v>9101997.5399999991</v>
      </c>
      <c r="S139" s="3">
        <v>0</v>
      </c>
      <c r="T139" t="s">
        <v>2908</v>
      </c>
    </row>
    <row r="140" spans="1:20" ht="33.75" x14ac:dyDescent="0.25">
      <c r="A140" s="8" t="s">
        <v>26</v>
      </c>
      <c r="B140" s="1" t="s">
        <v>84</v>
      </c>
      <c r="C140" s="1" t="s">
        <v>83</v>
      </c>
      <c r="D140" s="1" t="s">
        <v>425</v>
      </c>
      <c r="E140" s="1" t="s">
        <v>426</v>
      </c>
      <c r="F140" s="1" t="s">
        <v>462</v>
      </c>
      <c r="G140" s="1" t="s">
        <v>458</v>
      </c>
      <c r="H140" s="8" t="s">
        <v>2929</v>
      </c>
      <c r="I140" s="1" t="s">
        <v>31</v>
      </c>
      <c r="J140" s="1" t="s">
        <v>464</v>
      </c>
      <c r="K140" s="2">
        <v>1</v>
      </c>
      <c r="L140" s="1" t="s">
        <v>463</v>
      </c>
      <c r="M140" s="7"/>
      <c r="N140" s="6">
        <v>45748</v>
      </c>
      <c r="O140" s="6">
        <v>45961</v>
      </c>
      <c r="P140" s="3">
        <v>688800</v>
      </c>
      <c r="Q140" s="3">
        <v>688800</v>
      </c>
      <c r="R140" s="3">
        <v>585480</v>
      </c>
      <c r="S140" s="3">
        <v>0</v>
      </c>
      <c r="T140" t="s">
        <v>2919</v>
      </c>
    </row>
    <row r="141" spans="1:20" ht="33.75" x14ac:dyDescent="0.25">
      <c r="A141" s="8" t="s">
        <v>26</v>
      </c>
      <c r="B141" s="1" t="s">
        <v>84</v>
      </c>
      <c r="C141" s="1" t="s">
        <v>83</v>
      </c>
      <c r="D141" s="1" t="s">
        <v>425</v>
      </c>
      <c r="E141" s="1" t="s">
        <v>426</v>
      </c>
      <c r="F141" s="1" t="s">
        <v>465</v>
      </c>
      <c r="G141" s="1" t="s">
        <v>458</v>
      </c>
      <c r="H141" s="8" t="s">
        <v>2929</v>
      </c>
      <c r="I141" s="1" t="s">
        <v>31</v>
      </c>
      <c r="J141" s="1" t="s">
        <v>333</v>
      </c>
      <c r="K141" s="2">
        <v>1</v>
      </c>
      <c r="L141" s="1" t="s">
        <v>466</v>
      </c>
      <c r="M141" s="7"/>
      <c r="N141" s="6">
        <v>45778</v>
      </c>
      <c r="O141" s="6">
        <v>46022</v>
      </c>
      <c r="P141" s="3">
        <v>546410</v>
      </c>
      <c r="Q141" s="3">
        <v>546410</v>
      </c>
      <c r="R141" s="3">
        <v>464448.5</v>
      </c>
      <c r="S141" s="3">
        <v>0</v>
      </c>
      <c r="T141" t="s">
        <v>2919</v>
      </c>
    </row>
    <row r="142" spans="1:20" ht="33.75" x14ac:dyDescent="0.25">
      <c r="A142" s="8" t="s">
        <v>26</v>
      </c>
      <c r="B142" s="1" t="s">
        <v>84</v>
      </c>
      <c r="C142" s="1" t="s">
        <v>83</v>
      </c>
      <c r="D142" s="1" t="s">
        <v>425</v>
      </c>
      <c r="E142" s="1" t="s">
        <v>426</v>
      </c>
      <c r="F142" s="1" t="s">
        <v>467</v>
      </c>
      <c r="G142" s="1" t="s">
        <v>458</v>
      </c>
      <c r="H142" s="8" t="s">
        <v>2929</v>
      </c>
      <c r="I142" s="1" t="s">
        <v>31</v>
      </c>
      <c r="J142" s="1" t="s">
        <v>222</v>
      </c>
      <c r="K142" s="2">
        <v>1</v>
      </c>
      <c r="L142" s="1" t="s">
        <v>468</v>
      </c>
      <c r="M142" s="7"/>
      <c r="N142" s="6">
        <v>45566</v>
      </c>
      <c r="O142" s="6">
        <v>46295</v>
      </c>
      <c r="P142" s="3">
        <v>2399820.6</v>
      </c>
      <c r="Q142" s="3">
        <v>2399820.6</v>
      </c>
      <c r="R142" s="3">
        <v>2039847.51</v>
      </c>
      <c r="S142" s="3">
        <v>0</v>
      </c>
      <c r="T142" t="s">
        <v>2916</v>
      </c>
    </row>
    <row r="143" spans="1:20" ht="33.75" x14ac:dyDescent="0.25">
      <c r="A143" s="8" t="s">
        <v>26</v>
      </c>
      <c r="B143" s="1" t="s">
        <v>84</v>
      </c>
      <c r="C143" s="1" t="s">
        <v>83</v>
      </c>
      <c r="D143" s="1" t="s">
        <v>425</v>
      </c>
      <c r="E143" s="1" t="s">
        <v>426</v>
      </c>
      <c r="F143" s="1" t="s">
        <v>469</v>
      </c>
      <c r="G143" s="1" t="s">
        <v>458</v>
      </c>
      <c r="H143" s="8" t="s">
        <v>2929</v>
      </c>
      <c r="I143" s="1" t="s">
        <v>31</v>
      </c>
      <c r="J143" s="1" t="s">
        <v>324</v>
      </c>
      <c r="K143" s="2">
        <v>1</v>
      </c>
      <c r="L143" s="1" t="s">
        <v>470</v>
      </c>
      <c r="M143" s="7"/>
      <c r="N143" s="6">
        <v>45748</v>
      </c>
      <c r="O143" s="6">
        <v>45991</v>
      </c>
      <c r="P143" s="3">
        <v>3029578.73</v>
      </c>
      <c r="Q143" s="3">
        <v>3029578.73</v>
      </c>
      <c r="R143" s="3">
        <v>2575141.92</v>
      </c>
      <c r="S143" s="3">
        <v>0</v>
      </c>
      <c r="T143" t="s">
        <v>2906</v>
      </c>
    </row>
    <row r="144" spans="1:20" ht="45" x14ac:dyDescent="0.25">
      <c r="A144" s="8" t="s">
        <v>26</v>
      </c>
      <c r="B144" s="1" t="s">
        <v>84</v>
      </c>
      <c r="C144" s="1" t="s">
        <v>83</v>
      </c>
      <c r="D144" s="1" t="s">
        <v>425</v>
      </c>
      <c r="E144" s="1" t="s">
        <v>426</v>
      </c>
      <c r="F144" s="1" t="s">
        <v>471</v>
      </c>
      <c r="G144" s="1" t="s">
        <v>458</v>
      </c>
      <c r="H144" s="8" t="s">
        <v>2929</v>
      </c>
      <c r="I144" s="1" t="s">
        <v>31</v>
      </c>
      <c r="J144" s="1" t="s">
        <v>473</v>
      </c>
      <c r="K144" s="2">
        <v>1</v>
      </c>
      <c r="L144" s="1" t="s">
        <v>472</v>
      </c>
      <c r="M144" s="7"/>
      <c r="N144" s="6">
        <v>45596</v>
      </c>
      <c r="O144" s="6">
        <v>46022</v>
      </c>
      <c r="P144" s="3">
        <v>2455419.63</v>
      </c>
      <c r="Q144" s="3">
        <v>1999978.89</v>
      </c>
      <c r="R144" s="3">
        <v>1699982.05</v>
      </c>
      <c r="S144" s="3">
        <v>0</v>
      </c>
      <c r="T144" t="s">
        <v>2906</v>
      </c>
    </row>
    <row r="145" spans="1:20" ht="33.75" x14ac:dyDescent="0.25">
      <c r="A145" s="8" t="s">
        <v>26</v>
      </c>
      <c r="B145" s="1" t="s">
        <v>84</v>
      </c>
      <c r="C145" s="1" t="s">
        <v>83</v>
      </c>
      <c r="D145" s="1" t="s">
        <v>474</v>
      </c>
      <c r="E145" s="1" t="s">
        <v>475</v>
      </c>
      <c r="F145" s="1" t="s">
        <v>476</v>
      </c>
      <c r="G145" s="1" t="s">
        <v>477</v>
      </c>
      <c r="H145" s="8" t="s">
        <v>2929</v>
      </c>
      <c r="I145" s="1" t="s">
        <v>19</v>
      </c>
      <c r="J145" s="1" t="s">
        <v>72</v>
      </c>
      <c r="K145" s="2">
        <v>1</v>
      </c>
      <c r="L145" s="1" t="s">
        <v>71</v>
      </c>
      <c r="M145" s="6">
        <v>45469</v>
      </c>
      <c r="N145" s="6">
        <v>45229</v>
      </c>
      <c r="O145" s="6">
        <v>47483</v>
      </c>
      <c r="P145" s="3">
        <v>27180757.350000001</v>
      </c>
      <c r="Q145" s="3">
        <v>27180757.350000001</v>
      </c>
      <c r="R145" s="3">
        <v>23103641.600000001</v>
      </c>
      <c r="S145" s="3">
        <v>23103641.600000001</v>
      </c>
      <c r="T145" t="s">
        <v>2900</v>
      </c>
    </row>
    <row r="146" spans="1:20" ht="33.75" x14ac:dyDescent="0.25">
      <c r="A146" s="8" t="s">
        <v>26</v>
      </c>
      <c r="B146" s="1" t="s">
        <v>84</v>
      </c>
      <c r="C146" s="1" t="s">
        <v>83</v>
      </c>
      <c r="D146" s="1" t="s">
        <v>482</v>
      </c>
      <c r="E146" s="1" t="s">
        <v>483</v>
      </c>
      <c r="F146" s="1" t="s">
        <v>478</v>
      </c>
      <c r="G146" s="1" t="s">
        <v>481</v>
      </c>
      <c r="H146" s="8" t="s">
        <v>2929</v>
      </c>
      <c r="I146" s="1" t="s">
        <v>119</v>
      </c>
      <c r="J146" s="1" t="s">
        <v>480</v>
      </c>
      <c r="K146" s="2">
        <v>1</v>
      </c>
      <c r="L146" s="1" t="s">
        <v>479</v>
      </c>
      <c r="M146" s="7"/>
      <c r="N146" s="6">
        <v>45444</v>
      </c>
      <c r="O146" s="6">
        <v>45930</v>
      </c>
      <c r="P146" s="3">
        <v>1750488.84</v>
      </c>
      <c r="Q146" s="3">
        <v>1750488.84</v>
      </c>
      <c r="R146" s="3">
        <v>1662964.4</v>
      </c>
      <c r="S146" s="3">
        <v>0</v>
      </c>
      <c r="T146" t="s">
        <v>2902</v>
      </c>
    </row>
    <row r="147" spans="1:20" ht="33.75" x14ac:dyDescent="0.25">
      <c r="A147" s="8" t="s">
        <v>26</v>
      </c>
      <c r="B147" s="1" t="s">
        <v>84</v>
      </c>
      <c r="C147" s="1" t="s">
        <v>83</v>
      </c>
      <c r="D147" s="1" t="s">
        <v>482</v>
      </c>
      <c r="E147" s="1" t="s">
        <v>483</v>
      </c>
      <c r="F147" s="1" t="s">
        <v>484</v>
      </c>
      <c r="G147" s="1" t="s">
        <v>487</v>
      </c>
      <c r="H147" s="8" t="s">
        <v>2929</v>
      </c>
      <c r="I147" s="1" t="s">
        <v>19</v>
      </c>
      <c r="J147" s="1" t="s">
        <v>486</v>
      </c>
      <c r="K147" s="2">
        <v>1</v>
      </c>
      <c r="L147" s="1" t="s">
        <v>485</v>
      </c>
      <c r="M147" s="6">
        <v>45586</v>
      </c>
      <c r="N147" s="6">
        <v>44743</v>
      </c>
      <c r="O147" s="6">
        <v>46399</v>
      </c>
      <c r="P147" s="3">
        <v>29237538.379999999</v>
      </c>
      <c r="Q147" s="3">
        <v>28410396</v>
      </c>
      <c r="R147" s="3">
        <v>24148836.600000001</v>
      </c>
      <c r="S147" s="3">
        <v>24148836.600000001</v>
      </c>
      <c r="T147" t="s">
        <v>2915</v>
      </c>
    </row>
    <row r="148" spans="1:20" ht="33.75" x14ac:dyDescent="0.25">
      <c r="A148" s="8" t="s">
        <v>26</v>
      </c>
      <c r="B148" s="1" t="s">
        <v>84</v>
      </c>
      <c r="C148" s="1" t="s">
        <v>83</v>
      </c>
      <c r="D148" s="1" t="s">
        <v>482</v>
      </c>
      <c r="E148" s="1" t="s">
        <v>483</v>
      </c>
      <c r="F148" s="1" t="s">
        <v>488</v>
      </c>
      <c r="G148" s="1" t="s">
        <v>487</v>
      </c>
      <c r="H148" s="8" t="s">
        <v>2929</v>
      </c>
      <c r="I148" s="1" t="s">
        <v>110</v>
      </c>
      <c r="J148" s="1" t="s">
        <v>490</v>
      </c>
      <c r="K148" s="2">
        <v>1</v>
      </c>
      <c r="L148" s="1" t="s">
        <v>489</v>
      </c>
      <c r="M148" s="7"/>
      <c r="N148" s="6">
        <v>45260</v>
      </c>
      <c r="O148" s="6">
        <v>46326</v>
      </c>
      <c r="P148" s="3">
        <v>3997415.94</v>
      </c>
      <c r="Q148" s="3">
        <v>3997415.94</v>
      </c>
      <c r="R148" s="3">
        <v>3397803.54</v>
      </c>
      <c r="S148" s="3">
        <v>0</v>
      </c>
      <c r="T148" t="s">
        <v>2901</v>
      </c>
    </row>
    <row r="149" spans="1:20" ht="33.75" x14ac:dyDescent="0.25">
      <c r="A149" s="8" t="s">
        <v>26</v>
      </c>
      <c r="B149" s="1" t="s">
        <v>84</v>
      </c>
      <c r="C149" s="1" t="s">
        <v>83</v>
      </c>
      <c r="D149" s="1" t="s">
        <v>482</v>
      </c>
      <c r="E149" s="1" t="s">
        <v>483</v>
      </c>
      <c r="F149" s="1" t="s">
        <v>491</v>
      </c>
      <c r="G149" s="1" t="s">
        <v>494</v>
      </c>
      <c r="H149" s="8" t="s">
        <v>2929</v>
      </c>
      <c r="I149" s="1" t="s">
        <v>119</v>
      </c>
      <c r="J149" s="1" t="s">
        <v>493</v>
      </c>
      <c r="K149" s="2">
        <v>1</v>
      </c>
      <c r="L149" s="1" t="s">
        <v>492</v>
      </c>
      <c r="M149" s="7"/>
      <c r="N149" s="6">
        <v>45383</v>
      </c>
      <c r="O149" s="6">
        <v>46356</v>
      </c>
      <c r="P149" s="3">
        <v>315787.5</v>
      </c>
      <c r="Q149" s="3">
        <v>315787.5</v>
      </c>
      <c r="R149" s="3">
        <v>268419.37</v>
      </c>
      <c r="S149" s="3">
        <v>0</v>
      </c>
      <c r="T149" t="s">
        <v>2917</v>
      </c>
    </row>
    <row r="150" spans="1:20" ht="33.75" x14ac:dyDescent="0.25">
      <c r="A150" s="8" t="s">
        <v>26</v>
      </c>
      <c r="B150" s="1" t="s">
        <v>84</v>
      </c>
      <c r="C150" s="1" t="s">
        <v>83</v>
      </c>
      <c r="D150" s="1" t="s">
        <v>482</v>
      </c>
      <c r="E150" s="1" t="s">
        <v>483</v>
      </c>
      <c r="F150" s="1" t="s">
        <v>495</v>
      </c>
      <c r="G150" s="1" t="s">
        <v>481</v>
      </c>
      <c r="H150" s="8" t="s">
        <v>2929</v>
      </c>
      <c r="I150" s="1" t="s">
        <v>119</v>
      </c>
      <c r="J150" s="1" t="s">
        <v>497</v>
      </c>
      <c r="K150" s="2">
        <v>1</v>
      </c>
      <c r="L150" s="1" t="s">
        <v>496</v>
      </c>
      <c r="M150" s="7"/>
      <c r="N150" s="6">
        <v>45293</v>
      </c>
      <c r="O150" s="6">
        <v>46356</v>
      </c>
      <c r="P150" s="3">
        <v>323000</v>
      </c>
      <c r="Q150" s="3">
        <v>323000</v>
      </c>
      <c r="R150" s="3">
        <v>306850</v>
      </c>
      <c r="S150" s="3">
        <v>0</v>
      </c>
      <c r="T150" t="s">
        <v>2900</v>
      </c>
    </row>
    <row r="151" spans="1:20" ht="45" x14ac:dyDescent="0.25">
      <c r="A151" s="8" t="s">
        <v>26</v>
      </c>
      <c r="B151" s="1" t="s">
        <v>84</v>
      </c>
      <c r="C151" s="1" t="s">
        <v>83</v>
      </c>
      <c r="D151" s="1" t="s">
        <v>482</v>
      </c>
      <c r="E151" s="1" t="s">
        <v>483</v>
      </c>
      <c r="F151" s="1" t="s">
        <v>498</v>
      </c>
      <c r="G151" s="1" t="s">
        <v>501</v>
      </c>
      <c r="H151" s="8" t="s">
        <v>2929</v>
      </c>
      <c r="I151" s="1" t="s">
        <v>110</v>
      </c>
      <c r="J151" s="1" t="s">
        <v>500</v>
      </c>
      <c r="K151" s="2">
        <v>1</v>
      </c>
      <c r="L151" s="1" t="s">
        <v>499</v>
      </c>
      <c r="M151" s="7"/>
      <c r="N151" s="6">
        <v>45505</v>
      </c>
      <c r="O151" s="6">
        <v>45596</v>
      </c>
      <c r="P151" s="3">
        <v>1400500</v>
      </c>
      <c r="Q151" s="3">
        <v>1400500</v>
      </c>
      <c r="R151" s="3">
        <v>1190425</v>
      </c>
      <c r="S151" s="3">
        <v>0</v>
      </c>
      <c r="T151" t="s">
        <v>2924</v>
      </c>
    </row>
    <row r="152" spans="1:20" ht="33.75" x14ac:dyDescent="0.25">
      <c r="A152" s="8" t="s">
        <v>26</v>
      </c>
      <c r="B152" s="1" t="s">
        <v>84</v>
      </c>
      <c r="C152" s="1" t="s">
        <v>83</v>
      </c>
      <c r="D152" s="1" t="s">
        <v>482</v>
      </c>
      <c r="E152" s="1" t="s">
        <v>483</v>
      </c>
      <c r="F152" s="1" t="s">
        <v>502</v>
      </c>
      <c r="G152" s="1" t="s">
        <v>481</v>
      </c>
      <c r="H152" s="8" t="s">
        <v>2929</v>
      </c>
      <c r="I152" s="1" t="s">
        <v>19</v>
      </c>
      <c r="J152" s="1" t="s">
        <v>504</v>
      </c>
      <c r="K152" s="2">
        <v>1</v>
      </c>
      <c r="L152" s="1" t="s">
        <v>503</v>
      </c>
      <c r="M152" s="6">
        <v>45477</v>
      </c>
      <c r="N152" s="6">
        <v>45209</v>
      </c>
      <c r="O152" s="6">
        <v>46295</v>
      </c>
      <c r="P152" s="3">
        <v>3807622.25</v>
      </c>
      <c r="Q152" s="3">
        <v>3807622.25</v>
      </c>
      <c r="R152" s="3">
        <v>3617241.13</v>
      </c>
      <c r="S152" s="3">
        <v>3236478.91</v>
      </c>
      <c r="T152" t="s">
        <v>2901</v>
      </c>
    </row>
    <row r="153" spans="1:20" ht="56.25" x14ac:dyDescent="0.25">
      <c r="A153" s="8" t="s">
        <v>26</v>
      </c>
      <c r="B153" s="1" t="s">
        <v>84</v>
      </c>
      <c r="C153" s="1" t="s">
        <v>83</v>
      </c>
      <c r="D153" s="1" t="s">
        <v>482</v>
      </c>
      <c r="E153" s="1" t="s">
        <v>483</v>
      </c>
      <c r="F153" s="1" t="s">
        <v>505</v>
      </c>
      <c r="G153" s="1" t="s">
        <v>501</v>
      </c>
      <c r="H153" s="8" t="s">
        <v>2929</v>
      </c>
      <c r="I153" s="1" t="s">
        <v>19</v>
      </c>
      <c r="J153" s="1" t="s">
        <v>507</v>
      </c>
      <c r="K153" s="2">
        <v>9</v>
      </c>
      <c r="L153" s="1" t="s">
        <v>506</v>
      </c>
      <c r="M153" s="6">
        <v>45616</v>
      </c>
      <c r="N153" s="6">
        <v>45292</v>
      </c>
      <c r="O153" s="6">
        <v>47118</v>
      </c>
      <c r="P153" s="3">
        <v>8208530</v>
      </c>
      <c r="Q153" s="3">
        <v>8208530</v>
      </c>
      <c r="R153" s="3">
        <v>6977250.5</v>
      </c>
      <c r="S153" s="3">
        <v>6977250.5</v>
      </c>
      <c r="T153" t="s">
        <v>2915</v>
      </c>
    </row>
    <row r="154" spans="1:20" ht="33.75" x14ac:dyDescent="0.25">
      <c r="A154" s="8" t="s">
        <v>26</v>
      </c>
      <c r="B154" s="1" t="s">
        <v>84</v>
      </c>
      <c r="C154" s="1" t="s">
        <v>83</v>
      </c>
      <c r="D154" s="1" t="s">
        <v>482</v>
      </c>
      <c r="E154" s="1" t="s">
        <v>483</v>
      </c>
      <c r="F154" s="1" t="s">
        <v>508</v>
      </c>
      <c r="G154" s="1" t="s">
        <v>481</v>
      </c>
      <c r="H154" s="8" t="s">
        <v>2929</v>
      </c>
      <c r="I154" s="1" t="s">
        <v>19</v>
      </c>
      <c r="J154" s="1" t="s">
        <v>490</v>
      </c>
      <c r="K154" s="2">
        <v>1</v>
      </c>
      <c r="L154" s="1" t="s">
        <v>489</v>
      </c>
      <c r="M154" s="6">
        <v>45492</v>
      </c>
      <c r="N154" s="6">
        <v>45260</v>
      </c>
      <c r="O154" s="6">
        <v>46326</v>
      </c>
      <c r="P154" s="3">
        <v>3997415.94</v>
      </c>
      <c r="Q154" s="3">
        <v>3997415.94</v>
      </c>
      <c r="R154" s="3">
        <v>3797545.13</v>
      </c>
      <c r="S154" s="3">
        <v>3397803.54</v>
      </c>
      <c r="T154" t="s">
        <v>2901</v>
      </c>
    </row>
    <row r="155" spans="1:20" ht="45" x14ac:dyDescent="0.25">
      <c r="A155" s="8" t="s">
        <v>26</v>
      </c>
      <c r="B155" s="1" t="s">
        <v>84</v>
      </c>
      <c r="C155" s="1" t="s">
        <v>83</v>
      </c>
      <c r="D155" s="1" t="s">
        <v>482</v>
      </c>
      <c r="E155" s="1" t="s">
        <v>483</v>
      </c>
      <c r="F155" s="1" t="s">
        <v>509</v>
      </c>
      <c r="G155" s="1" t="s">
        <v>494</v>
      </c>
      <c r="H155" s="8" t="s">
        <v>2929</v>
      </c>
      <c r="I155" s="1" t="s">
        <v>110</v>
      </c>
      <c r="J155" s="1" t="s">
        <v>511</v>
      </c>
      <c r="K155" s="2">
        <v>1</v>
      </c>
      <c r="L155" s="1" t="s">
        <v>510</v>
      </c>
      <c r="M155" s="7"/>
      <c r="N155" s="6">
        <v>45597</v>
      </c>
      <c r="O155" s="6">
        <v>46439</v>
      </c>
      <c r="P155" s="3">
        <v>3061170</v>
      </c>
      <c r="Q155" s="3">
        <v>3061170</v>
      </c>
      <c r="R155" s="3">
        <v>2601994.5</v>
      </c>
      <c r="S155" s="3">
        <v>0</v>
      </c>
      <c r="T155" t="s">
        <v>2900</v>
      </c>
    </row>
    <row r="156" spans="1:20" ht="33.75" x14ac:dyDescent="0.25">
      <c r="A156" s="8" t="s">
        <v>26</v>
      </c>
      <c r="B156" s="1" t="s">
        <v>84</v>
      </c>
      <c r="C156" s="1" t="s">
        <v>83</v>
      </c>
      <c r="D156" s="1" t="s">
        <v>482</v>
      </c>
      <c r="E156" s="1" t="s">
        <v>483</v>
      </c>
      <c r="F156" s="1" t="s">
        <v>512</v>
      </c>
      <c r="G156" s="1" t="s">
        <v>494</v>
      </c>
      <c r="H156" s="8" t="s">
        <v>2929</v>
      </c>
      <c r="I156" s="1" t="s">
        <v>19</v>
      </c>
      <c r="J156" s="1" t="s">
        <v>490</v>
      </c>
      <c r="K156" s="2">
        <v>1</v>
      </c>
      <c r="L156" s="1" t="s">
        <v>513</v>
      </c>
      <c r="M156" s="6">
        <v>45603</v>
      </c>
      <c r="N156" s="6">
        <v>45309</v>
      </c>
      <c r="O156" s="6">
        <v>46404</v>
      </c>
      <c r="P156" s="3">
        <v>732561.9</v>
      </c>
      <c r="Q156" s="3">
        <v>732561.9</v>
      </c>
      <c r="R156" s="3">
        <v>695933.79</v>
      </c>
      <c r="S156" s="3">
        <v>622677.61</v>
      </c>
      <c r="T156" t="s">
        <v>2901</v>
      </c>
    </row>
    <row r="157" spans="1:20" ht="33.75" x14ac:dyDescent="0.25">
      <c r="A157" s="8" t="s">
        <v>26</v>
      </c>
      <c r="B157" s="1" t="s">
        <v>84</v>
      </c>
      <c r="C157" s="1" t="s">
        <v>83</v>
      </c>
      <c r="D157" s="1" t="s">
        <v>482</v>
      </c>
      <c r="E157" s="1" t="s">
        <v>483</v>
      </c>
      <c r="F157" s="1" t="s">
        <v>514</v>
      </c>
      <c r="G157" s="1" t="s">
        <v>494</v>
      </c>
      <c r="H157" s="8" t="s">
        <v>2929</v>
      </c>
      <c r="I157" s="1" t="s">
        <v>19</v>
      </c>
      <c r="J157" s="1" t="s">
        <v>516</v>
      </c>
      <c r="K157" s="2">
        <v>2</v>
      </c>
      <c r="L157" s="1" t="s">
        <v>515</v>
      </c>
      <c r="M157" s="6">
        <v>45595</v>
      </c>
      <c r="N157" s="6">
        <v>45323</v>
      </c>
      <c r="O157" s="6">
        <v>47391</v>
      </c>
      <c r="P157" s="3">
        <v>8076180</v>
      </c>
      <c r="Q157" s="3">
        <v>8076180</v>
      </c>
      <c r="R157" s="3">
        <v>6864753</v>
      </c>
      <c r="S157" s="3">
        <v>6864753</v>
      </c>
      <c r="T157" t="s">
        <v>2915</v>
      </c>
    </row>
    <row r="158" spans="1:20" ht="33.75" x14ac:dyDescent="0.25">
      <c r="A158" s="8" t="s">
        <v>26</v>
      </c>
      <c r="B158" s="1" t="s">
        <v>84</v>
      </c>
      <c r="C158" s="1" t="s">
        <v>83</v>
      </c>
      <c r="D158" s="1" t="s">
        <v>482</v>
      </c>
      <c r="E158" s="1" t="s">
        <v>483</v>
      </c>
      <c r="F158" s="1" t="s">
        <v>517</v>
      </c>
      <c r="G158" s="1" t="s">
        <v>494</v>
      </c>
      <c r="H158" s="8" t="s">
        <v>2929</v>
      </c>
      <c r="I158" s="1" t="s">
        <v>119</v>
      </c>
      <c r="J158" s="1" t="s">
        <v>519</v>
      </c>
      <c r="K158" s="2">
        <v>1</v>
      </c>
      <c r="L158" s="1" t="s">
        <v>518</v>
      </c>
      <c r="M158" s="7"/>
      <c r="N158" s="6">
        <v>45566</v>
      </c>
      <c r="O158" s="6">
        <v>46475</v>
      </c>
      <c r="P158" s="3">
        <v>4177242.49</v>
      </c>
      <c r="Q158" s="3">
        <v>4177242.49</v>
      </c>
      <c r="R158" s="3">
        <v>3550656.12</v>
      </c>
      <c r="S158" s="3">
        <v>0</v>
      </c>
      <c r="T158" t="s">
        <v>2904</v>
      </c>
    </row>
    <row r="159" spans="1:20" ht="33.75" x14ac:dyDescent="0.25">
      <c r="A159" s="8" t="s">
        <v>26</v>
      </c>
      <c r="B159" s="1" t="s">
        <v>84</v>
      </c>
      <c r="C159" s="1" t="s">
        <v>83</v>
      </c>
      <c r="D159" s="1" t="s">
        <v>482</v>
      </c>
      <c r="E159" s="1" t="s">
        <v>483</v>
      </c>
      <c r="F159" s="1" t="s">
        <v>520</v>
      </c>
      <c r="G159" s="1" t="s">
        <v>494</v>
      </c>
      <c r="H159" s="8" t="s">
        <v>2929</v>
      </c>
      <c r="I159" s="1" t="s">
        <v>119</v>
      </c>
      <c r="J159" s="1" t="s">
        <v>398</v>
      </c>
      <c r="K159" s="2">
        <v>1</v>
      </c>
      <c r="L159" s="1" t="s">
        <v>521</v>
      </c>
      <c r="M159" s="7"/>
      <c r="N159" s="6">
        <v>45412</v>
      </c>
      <c r="O159" s="6">
        <v>46356</v>
      </c>
      <c r="P159" s="3">
        <v>125250</v>
      </c>
      <c r="Q159" s="3">
        <v>125250</v>
      </c>
      <c r="R159" s="3">
        <v>106462.5</v>
      </c>
      <c r="S159" s="3">
        <v>0</v>
      </c>
      <c r="T159" t="s">
        <v>2917</v>
      </c>
    </row>
    <row r="160" spans="1:20" ht="33.75" x14ac:dyDescent="0.25">
      <c r="A160" s="8" t="s">
        <v>26</v>
      </c>
      <c r="B160" s="1" t="s">
        <v>84</v>
      </c>
      <c r="C160" s="1" t="s">
        <v>83</v>
      </c>
      <c r="D160" s="1" t="s">
        <v>482</v>
      </c>
      <c r="E160" s="1" t="s">
        <v>483</v>
      </c>
      <c r="F160" s="1" t="s">
        <v>522</v>
      </c>
      <c r="G160" s="1" t="s">
        <v>501</v>
      </c>
      <c r="H160" s="8" t="s">
        <v>2929</v>
      </c>
      <c r="I160" s="1" t="s">
        <v>110</v>
      </c>
      <c r="J160" s="1" t="s">
        <v>524</v>
      </c>
      <c r="K160" s="2">
        <v>4</v>
      </c>
      <c r="L160" s="1" t="s">
        <v>523</v>
      </c>
      <c r="M160" s="7"/>
      <c r="N160" s="6">
        <v>45658</v>
      </c>
      <c r="O160" s="6">
        <v>46022</v>
      </c>
      <c r="P160" s="3">
        <v>1040000</v>
      </c>
      <c r="Q160" s="3">
        <v>1040000</v>
      </c>
      <c r="R160" s="3">
        <v>883999.99</v>
      </c>
      <c r="S160" s="3">
        <v>0</v>
      </c>
      <c r="T160" t="s">
        <v>2911</v>
      </c>
    </row>
    <row r="161" spans="1:20" ht="33.75" x14ac:dyDescent="0.25">
      <c r="A161" s="8" t="s">
        <v>26</v>
      </c>
      <c r="B161" s="1" t="s">
        <v>84</v>
      </c>
      <c r="C161" s="1" t="s">
        <v>83</v>
      </c>
      <c r="D161" s="1" t="s">
        <v>482</v>
      </c>
      <c r="E161" s="1" t="s">
        <v>483</v>
      </c>
      <c r="F161" s="1" t="s">
        <v>525</v>
      </c>
      <c r="G161" s="1" t="s">
        <v>494</v>
      </c>
      <c r="H161" s="8" t="s">
        <v>2929</v>
      </c>
      <c r="I161" s="1" t="s">
        <v>19</v>
      </c>
      <c r="J161" s="1" t="s">
        <v>91</v>
      </c>
      <c r="K161" s="2">
        <v>1</v>
      </c>
      <c r="L161" s="1" t="s">
        <v>526</v>
      </c>
      <c r="M161" s="6">
        <v>45600</v>
      </c>
      <c r="N161" s="6">
        <v>45566</v>
      </c>
      <c r="O161" s="6">
        <v>46203</v>
      </c>
      <c r="P161" s="3">
        <v>1699739.81</v>
      </c>
      <c r="Q161" s="3">
        <v>1394317.81</v>
      </c>
      <c r="R161" s="3">
        <v>1185170.1299999999</v>
      </c>
      <c r="S161" s="3">
        <v>1185170.1299999999</v>
      </c>
      <c r="T161" t="s">
        <v>2902</v>
      </c>
    </row>
    <row r="162" spans="1:20" ht="33.75" x14ac:dyDescent="0.25">
      <c r="A162" s="8" t="s">
        <v>26</v>
      </c>
      <c r="B162" s="1" t="s">
        <v>84</v>
      </c>
      <c r="C162" s="1" t="s">
        <v>83</v>
      </c>
      <c r="D162" s="1" t="s">
        <v>482</v>
      </c>
      <c r="E162" s="1" t="s">
        <v>483</v>
      </c>
      <c r="F162" s="1" t="s">
        <v>527</v>
      </c>
      <c r="G162" s="1" t="s">
        <v>494</v>
      </c>
      <c r="H162" s="8" t="s">
        <v>2929</v>
      </c>
      <c r="I162" s="1" t="s">
        <v>119</v>
      </c>
      <c r="J162" s="1" t="s">
        <v>529</v>
      </c>
      <c r="K162" s="2">
        <v>3</v>
      </c>
      <c r="L162" s="1" t="s">
        <v>528</v>
      </c>
      <c r="M162" s="7"/>
      <c r="N162" s="6">
        <v>45536</v>
      </c>
      <c r="O162" s="6">
        <v>46475</v>
      </c>
      <c r="P162" s="3">
        <v>1385370</v>
      </c>
      <c r="Q162" s="3">
        <v>1385370</v>
      </c>
      <c r="R162" s="3">
        <v>1316101.5</v>
      </c>
      <c r="S162" s="3">
        <v>0</v>
      </c>
      <c r="T162" t="s">
        <v>2912</v>
      </c>
    </row>
    <row r="163" spans="1:20" ht="33.75" x14ac:dyDescent="0.25">
      <c r="A163" s="8" t="s">
        <v>26</v>
      </c>
      <c r="B163" s="1" t="s">
        <v>84</v>
      </c>
      <c r="C163" s="1" t="s">
        <v>83</v>
      </c>
      <c r="D163" s="1" t="s">
        <v>482</v>
      </c>
      <c r="E163" s="1" t="s">
        <v>483</v>
      </c>
      <c r="F163" s="1" t="s">
        <v>530</v>
      </c>
      <c r="G163" s="1" t="s">
        <v>533</v>
      </c>
      <c r="H163" s="8" t="s">
        <v>2929</v>
      </c>
      <c r="I163" s="1" t="s">
        <v>31</v>
      </c>
      <c r="J163" s="1" t="s">
        <v>532</v>
      </c>
      <c r="K163" s="2">
        <v>2</v>
      </c>
      <c r="L163" s="1" t="s">
        <v>531</v>
      </c>
      <c r="M163" s="7"/>
      <c r="N163" s="6">
        <v>45017</v>
      </c>
      <c r="O163" s="6">
        <v>46387</v>
      </c>
      <c r="P163" s="3">
        <v>9048595</v>
      </c>
      <c r="Q163" s="3">
        <v>9042495</v>
      </c>
      <c r="R163" s="3">
        <v>7686120.75</v>
      </c>
      <c r="S163" s="3">
        <v>0</v>
      </c>
      <c r="T163" t="s">
        <v>2921</v>
      </c>
    </row>
    <row r="164" spans="1:20" ht="33.75" x14ac:dyDescent="0.25">
      <c r="A164" s="8" t="s">
        <v>26</v>
      </c>
      <c r="B164" s="1" t="s">
        <v>84</v>
      </c>
      <c r="C164" s="1" t="s">
        <v>83</v>
      </c>
      <c r="D164" s="1" t="s">
        <v>482</v>
      </c>
      <c r="E164" s="1" t="s">
        <v>483</v>
      </c>
      <c r="F164" s="1" t="s">
        <v>534</v>
      </c>
      <c r="G164" s="1" t="s">
        <v>533</v>
      </c>
      <c r="H164" s="8" t="s">
        <v>2929</v>
      </c>
      <c r="I164" s="1" t="s">
        <v>31</v>
      </c>
      <c r="J164" s="1" t="s">
        <v>536</v>
      </c>
      <c r="K164" s="2">
        <v>2</v>
      </c>
      <c r="L164" s="1" t="s">
        <v>535</v>
      </c>
      <c r="M164" s="7"/>
      <c r="N164" s="6">
        <v>45536</v>
      </c>
      <c r="O164" s="6">
        <v>46203</v>
      </c>
      <c r="P164" s="3">
        <v>2665388.84</v>
      </c>
      <c r="Q164" s="3">
        <v>2665388.84</v>
      </c>
      <c r="R164" s="3">
        <v>2265580.5099999998</v>
      </c>
      <c r="S164" s="3">
        <v>0</v>
      </c>
      <c r="T164" t="s">
        <v>2921</v>
      </c>
    </row>
    <row r="165" spans="1:20" ht="33.75" x14ac:dyDescent="0.25">
      <c r="A165" s="8" t="s">
        <v>26</v>
      </c>
      <c r="B165" s="1" t="s">
        <v>84</v>
      </c>
      <c r="C165" s="1" t="s">
        <v>83</v>
      </c>
      <c r="D165" s="1" t="s">
        <v>537</v>
      </c>
      <c r="E165" s="1" t="s">
        <v>538</v>
      </c>
      <c r="F165" s="1" t="s">
        <v>539</v>
      </c>
      <c r="G165" s="1" t="s">
        <v>540</v>
      </c>
      <c r="H165" s="8" t="s">
        <v>2929</v>
      </c>
      <c r="I165" s="1" t="s">
        <v>19</v>
      </c>
      <c r="J165" s="1" t="s">
        <v>72</v>
      </c>
      <c r="K165" s="2">
        <v>1</v>
      </c>
      <c r="L165" s="1" t="s">
        <v>71</v>
      </c>
      <c r="M165" s="6">
        <v>45469</v>
      </c>
      <c r="N165" s="6">
        <v>45229</v>
      </c>
      <c r="O165" s="6">
        <v>47483</v>
      </c>
      <c r="P165" s="3">
        <v>122600811.01000001</v>
      </c>
      <c r="Q165" s="3">
        <v>122600811.01000001</v>
      </c>
      <c r="R165" s="3">
        <v>104210689.34999999</v>
      </c>
      <c r="S165" s="3">
        <v>104210689.34999999</v>
      </c>
      <c r="T165" t="s">
        <v>2900</v>
      </c>
    </row>
    <row r="166" spans="1:20" ht="33.75" x14ac:dyDescent="0.25">
      <c r="A166" s="8" t="s">
        <v>26</v>
      </c>
      <c r="B166" s="1" t="s">
        <v>84</v>
      </c>
      <c r="C166" s="1" t="s">
        <v>83</v>
      </c>
      <c r="D166" s="1" t="s">
        <v>541</v>
      </c>
      <c r="E166" s="1" t="s">
        <v>542</v>
      </c>
      <c r="F166" s="1" t="s">
        <v>543</v>
      </c>
      <c r="G166" s="1" t="s">
        <v>544</v>
      </c>
      <c r="H166" s="8" t="s">
        <v>2929</v>
      </c>
      <c r="I166" s="1" t="s">
        <v>19</v>
      </c>
      <c r="J166" s="1" t="s">
        <v>72</v>
      </c>
      <c r="K166" s="2">
        <v>1</v>
      </c>
      <c r="L166" s="1" t="s">
        <v>71</v>
      </c>
      <c r="M166" s="6">
        <v>45469</v>
      </c>
      <c r="N166" s="6">
        <v>45229</v>
      </c>
      <c r="O166" s="6">
        <v>47483</v>
      </c>
      <c r="P166" s="3">
        <v>62975685.18</v>
      </c>
      <c r="Q166" s="3">
        <v>62975685.18</v>
      </c>
      <c r="R166" s="3">
        <v>53066266.780000001</v>
      </c>
      <c r="S166" s="3">
        <v>53066266.780000001</v>
      </c>
      <c r="T166" t="s">
        <v>2900</v>
      </c>
    </row>
    <row r="167" spans="1:20" ht="45" x14ac:dyDescent="0.25">
      <c r="A167" s="8" t="s">
        <v>26</v>
      </c>
      <c r="B167" s="1" t="s">
        <v>84</v>
      </c>
      <c r="C167" s="1" t="s">
        <v>83</v>
      </c>
      <c r="D167" s="1" t="s">
        <v>548</v>
      </c>
      <c r="E167" s="1" t="s">
        <v>549</v>
      </c>
      <c r="F167" s="1" t="s">
        <v>545</v>
      </c>
      <c r="G167" s="1" t="s">
        <v>547</v>
      </c>
      <c r="H167" s="8" t="s">
        <v>2929</v>
      </c>
      <c r="I167" s="1" t="s">
        <v>119</v>
      </c>
      <c r="J167" s="1" t="s">
        <v>406</v>
      </c>
      <c r="K167" s="2">
        <v>1</v>
      </c>
      <c r="L167" s="1" t="s">
        <v>546</v>
      </c>
      <c r="M167" s="7"/>
      <c r="N167" s="6">
        <v>44963</v>
      </c>
      <c r="O167" s="6">
        <v>45901</v>
      </c>
      <c r="P167" s="3">
        <v>4033846.56</v>
      </c>
      <c r="Q167" s="3">
        <v>4033846.56</v>
      </c>
      <c r="R167" s="3">
        <v>3428769.57</v>
      </c>
      <c r="S167" s="3">
        <v>0</v>
      </c>
      <c r="T167" t="s">
        <v>2908</v>
      </c>
    </row>
    <row r="168" spans="1:20" ht="45" x14ac:dyDescent="0.25">
      <c r="A168" s="8" t="s">
        <v>26</v>
      </c>
      <c r="B168" s="1" t="s">
        <v>84</v>
      </c>
      <c r="C168" s="1" t="s">
        <v>83</v>
      </c>
      <c r="D168" s="1" t="s">
        <v>548</v>
      </c>
      <c r="E168" s="1" t="s">
        <v>549</v>
      </c>
      <c r="F168" s="1" t="s">
        <v>550</v>
      </c>
      <c r="G168" s="1" t="s">
        <v>553</v>
      </c>
      <c r="H168" s="8" t="s">
        <v>2929</v>
      </c>
      <c r="I168" s="1" t="s">
        <v>152</v>
      </c>
      <c r="J168" s="1" t="s">
        <v>552</v>
      </c>
      <c r="K168" s="2">
        <v>1</v>
      </c>
      <c r="L168" s="1" t="s">
        <v>551</v>
      </c>
      <c r="M168" s="7"/>
      <c r="N168" s="6">
        <v>45594</v>
      </c>
      <c r="O168" s="6">
        <v>46387</v>
      </c>
      <c r="P168" s="3">
        <v>1315825.6000000001</v>
      </c>
      <c r="Q168" s="3">
        <v>1315825.6000000001</v>
      </c>
      <c r="R168" s="3">
        <v>1118451.76</v>
      </c>
      <c r="S168" s="3">
        <v>0</v>
      </c>
      <c r="T168" t="s">
        <v>2903</v>
      </c>
    </row>
    <row r="169" spans="1:20" ht="45" x14ac:dyDescent="0.25">
      <c r="A169" s="8" t="s">
        <v>26</v>
      </c>
      <c r="B169" s="1" t="s">
        <v>84</v>
      </c>
      <c r="C169" s="1" t="s">
        <v>83</v>
      </c>
      <c r="D169" s="1" t="s">
        <v>548</v>
      </c>
      <c r="E169" s="1" t="s">
        <v>549</v>
      </c>
      <c r="F169" s="1" t="s">
        <v>554</v>
      </c>
      <c r="G169" s="1" t="s">
        <v>547</v>
      </c>
      <c r="H169" s="8" t="s">
        <v>2929</v>
      </c>
      <c r="I169" s="1" t="s">
        <v>110</v>
      </c>
      <c r="J169" s="1" t="s">
        <v>556</v>
      </c>
      <c r="K169" s="2">
        <v>1</v>
      </c>
      <c r="L169" s="1" t="s">
        <v>555</v>
      </c>
      <c r="M169" s="7"/>
      <c r="N169" s="6">
        <v>45089</v>
      </c>
      <c r="O169" s="6">
        <v>45596</v>
      </c>
      <c r="P169" s="3">
        <v>1114369.3799999999</v>
      </c>
      <c r="Q169" s="3">
        <v>1114369.3799999999</v>
      </c>
      <c r="R169" s="3">
        <v>947213.97</v>
      </c>
      <c r="S169" s="3">
        <v>0</v>
      </c>
      <c r="T169" t="s">
        <v>2903</v>
      </c>
    </row>
    <row r="170" spans="1:20" ht="45" x14ac:dyDescent="0.25">
      <c r="A170" s="8" t="s">
        <v>26</v>
      </c>
      <c r="B170" s="1" t="s">
        <v>84</v>
      </c>
      <c r="C170" s="1" t="s">
        <v>83</v>
      </c>
      <c r="D170" s="1" t="s">
        <v>548</v>
      </c>
      <c r="E170" s="1" t="s">
        <v>549</v>
      </c>
      <c r="F170" s="1" t="s">
        <v>557</v>
      </c>
      <c r="G170" s="1" t="s">
        <v>553</v>
      </c>
      <c r="H170" s="8" t="s">
        <v>2929</v>
      </c>
      <c r="I170" s="1" t="s">
        <v>152</v>
      </c>
      <c r="J170" s="1" t="s">
        <v>559</v>
      </c>
      <c r="K170" s="2">
        <v>1</v>
      </c>
      <c r="L170" s="1" t="s">
        <v>558</v>
      </c>
      <c r="M170" s="7"/>
      <c r="N170" s="6">
        <v>45782</v>
      </c>
      <c r="O170" s="6">
        <v>45961</v>
      </c>
      <c r="P170" s="3">
        <v>3075750.93</v>
      </c>
      <c r="Q170" s="3">
        <v>3075750.93</v>
      </c>
      <c r="R170" s="3">
        <v>1820536.94</v>
      </c>
      <c r="S170" s="3">
        <v>0</v>
      </c>
      <c r="T170" t="s">
        <v>2919</v>
      </c>
    </row>
    <row r="171" spans="1:20" ht="45" x14ac:dyDescent="0.25">
      <c r="A171" s="8" t="s">
        <v>26</v>
      </c>
      <c r="B171" s="1" t="s">
        <v>84</v>
      </c>
      <c r="C171" s="1" t="s">
        <v>83</v>
      </c>
      <c r="D171" s="1" t="s">
        <v>548</v>
      </c>
      <c r="E171" s="1" t="s">
        <v>549</v>
      </c>
      <c r="F171" s="1" t="s">
        <v>560</v>
      </c>
      <c r="G171" s="1" t="s">
        <v>547</v>
      </c>
      <c r="H171" s="8" t="s">
        <v>2929</v>
      </c>
      <c r="I171" s="1" t="s">
        <v>19</v>
      </c>
      <c r="J171" s="1" t="s">
        <v>406</v>
      </c>
      <c r="K171" s="2">
        <v>1</v>
      </c>
      <c r="L171" s="1" t="s">
        <v>546</v>
      </c>
      <c r="M171" s="6">
        <v>45691</v>
      </c>
      <c r="N171" s="6">
        <v>44963</v>
      </c>
      <c r="O171" s="6">
        <v>45901</v>
      </c>
      <c r="P171" s="3">
        <v>4033846.56</v>
      </c>
      <c r="Q171" s="3">
        <v>4033846.56</v>
      </c>
      <c r="R171" s="3">
        <v>3428769.57</v>
      </c>
      <c r="S171" s="3">
        <v>3428769.57</v>
      </c>
      <c r="T171" t="s">
        <v>2908</v>
      </c>
    </row>
    <row r="172" spans="1:20" ht="45" x14ac:dyDescent="0.25">
      <c r="A172" s="8" t="s">
        <v>26</v>
      </c>
      <c r="B172" s="1" t="s">
        <v>84</v>
      </c>
      <c r="C172" s="1" t="s">
        <v>83</v>
      </c>
      <c r="D172" s="1" t="s">
        <v>548</v>
      </c>
      <c r="E172" s="1" t="s">
        <v>549</v>
      </c>
      <c r="F172" s="1" t="s">
        <v>561</v>
      </c>
      <c r="G172" s="1" t="s">
        <v>553</v>
      </c>
      <c r="H172" s="8" t="s">
        <v>2929</v>
      </c>
      <c r="I172" s="1" t="s">
        <v>152</v>
      </c>
      <c r="J172" s="1" t="s">
        <v>563</v>
      </c>
      <c r="K172" s="2">
        <v>1</v>
      </c>
      <c r="L172" s="1" t="s">
        <v>562</v>
      </c>
      <c r="M172" s="7"/>
      <c r="N172" s="6">
        <v>45962</v>
      </c>
      <c r="O172" s="6">
        <v>46387</v>
      </c>
      <c r="P172" s="3">
        <v>3017310.15</v>
      </c>
      <c r="Q172" s="3">
        <v>2264420.96</v>
      </c>
      <c r="R172" s="3">
        <v>1924757.81</v>
      </c>
      <c r="S172" s="3">
        <v>0</v>
      </c>
      <c r="T172" t="s">
        <v>2921</v>
      </c>
    </row>
    <row r="173" spans="1:20" ht="45" x14ac:dyDescent="0.25">
      <c r="A173" s="8" t="s">
        <v>26</v>
      </c>
      <c r="B173" s="1" t="s">
        <v>84</v>
      </c>
      <c r="C173" s="1" t="s">
        <v>83</v>
      </c>
      <c r="D173" s="1" t="s">
        <v>548</v>
      </c>
      <c r="E173" s="1" t="s">
        <v>549</v>
      </c>
      <c r="F173" s="1" t="s">
        <v>564</v>
      </c>
      <c r="G173" s="1" t="s">
        <v>567</v>
      </c>
      <c r="H173" s="8" t="s">
        <v>2929</v>
      </c>
      <c r="I173" s="1" t="s">
        <v>110</v>
      </c>
      <c r="J173" s="1" t="s">
        <v>566</v>
      </c>
      <c r="K173" s="2">
        <v>1</v>
      </c>
      <c r="L173" s="1" t="s">
        <v>565</v>
      </c>
      <c r="M173" s="7"/>
      <c r="N173" s="6">
        <v>45342</v>
      </c>
      <c r="O173" s="6">
        <v>46295</v>
      </c>
      <c r="P173" s="3">
        <v>4249176.42</v>
      </c>
      <c r="Q173" s="3">
        <v>4249176.42</v>
      </c>
      <c r="R173" s="3">
        <v>3611799.94</v>
      </c>
      <c r="S173" s="3">
        <v>0</v>
      </c>
      <c r="T173" t="s">
        <v>2918</v>
      </c>
    </row>
    <row r="174" spans="1:20" ht="45" x14ac:dyDescent="0.25">
      <c r="A174" s="8" t="s">
        <v>26</v>
      </c>
      <c r="B174" s="1" t="s">
        <v>84</v>
      </c>
      <c r="C174" s="1" t="s">
        <v>83</v>
      </c>
      <c r="D174" s="1" t="s">
        <v>548</v>
      </c>
      <c r="E174" s="1" t="s">
        <v>549</v>
      </c>
      <c r="F174" s="1" t="s">
        <v>568</v>
      </c>
      <c r="G174" s="1" t="s">
        <v>553</v>
      </c>
      <c r="H174" s="8" t="s">
        <v>2929</v>
      </c>
      <c r="I174" s="1" t="s">
        <v>152</v>
      </c>
      <c r="J174" s="1" t="s">
        <v>570</v>
      </c>
      <c r="K174" s="2">
        <v>1</v>
      </c>
      <c r="L174" s="1" t="s">
        <v>569</v>
      </c>
      <c r="M174" s="7"/>
      <c r="N174" s="6">
        <v>45649</v>
      </c>
      <c r="O174" s="6">
        <v>46387</v>
      </c>
      <c r="P174" s="3">
        <v>5871765.3099999996</v>
      </c>
      <c r="Q174" s="3">
        <v>5650624.2999999998</v>
      </c>
      <c r="R174" s="3">
        <v>2548861</v>
      </c>
      <c r="S174" s="3">
        <v>0</v>
      </c>
      <c r="T174" t="s">
        <v>2925</v>
      </c>
    </row>
    <row r="175" spans="1:20" ht="45" x14ac:dyDescent="0.25">
      <c r="A175" s="8" t="s">
        <v>26</v>
      </c>
      <c r="B175" s="1" t="s">
        <v>84</v>
      </c>
      <c r="C175" s="1" t="s">
        <v>83</v>
      </c>
      <c r="D175" s="1" t="s">
        <v>548</v>
      </c>
      <c r="E175" s="1" t="s">
        <v>549</v>
      </c>
      <c r="F175" s="1" t="s">
        <v>571</v>
      </c>
      <c r="G175" s="1" t="s">
        <v>567</v>
      </c>
      <c r="H175" s="8" t="s">
        <v>2929</v>
      </c>
      <c r="I175" s="1" t="s">
        <v>110</v>
      </c>
      <c r="J175" s="1" t="s">
        <v>573</v>
      </c>
      <c r="K175" s="2">
        <v>1</v>
      </c>
      <c r="L175" s="1" t="s">
        <v>572</v>
      </c>
      <c r="M175" s="7"/>
      <c r="N175" s="6">
        <v>45299</v>
      </c>
      <c r="O175" s="6">
        <v>46022</v>
      </c>
      <c r="P175" s="3">
        <v>4496910.08</v>
      </c>
      <c r="Q175" s="3">
        <v>3598599.9</v>
      </c>
      <c r="R175" s="3">
        <v>3058809.91</v>
      </c>
      <c r="S175" s="3">
        <v>0</v>
      </c>
      <c r="T175" t="s">
        <v>2918</v>
      </c>
    </row>
    <row r="176" spans="1:20" ht="45" x14ac:dyDescent="0.25">
      <c r="A176" s="8" t="s">
        <v>26</v>
      </c>
      <c r="B176" s="1" t="s">
        <v>84</v>
      </c>
      <c r="C176" s="1" t="s">
        <v>83</v>
      </c>
      <c r="D176" s="1" t="s">
        <v>548</v>
      </c>
      <c r="E176" s="1" t="s">
        <v>549</v>
      </c>
      <c r="F176" s="1" t="s">
        <v>574</v>
      </c>
      <c r="G176" s="1" t="s">
        <v>553</v>
      </c>
      <c r="H176" s="8" t="s">
        <v>2929</v>
      </c>
      <c r="I176" s="1" t="s">
        <v>152</v>
      </c>
      <c r="J176" s="1" t="s">
        <v>333</v>
      </c>
      <c r="K176" s="2">
        <v>1</v>
      </c>
      <c r="L176" s="1" t="s">
        <v>575</v>
      </c>
      <c r="M176" s="7"/>
      <c r="N176" s="6">
        <v>46023</v>
      </c>
      <c r="O176" s="6">
        <v>46387</v>
      </c>
      <c r="P176" s="3">
        <v>4607736.47</v>
      </c>
      <c r="Q176" s="3">
        <v>4579810.58</v>
      </c>
      <c r="R176" s="3">
        <v>3892838.99</v>
      </c>
      <c r="S176" s="3">
        <v>0</v>
      </c>
      <c r="T176" t="s">
        <v>2919</v>
      </c>
    </row>
    <row r="177" spans="1:20" ht="45" x14ac:dyDescent="0.25">
      <c r="A177" s="8" t="s">
        <v>26</v>
      </c>
      <c r="B177" s="1" t="s">
        <v>84</v>
      </c>
      <c r="C177" s="1" t="s">
        <v>83</v>
      </c>
      <c r="D177" s="1" t="s">
        <v>548</v>
      </c>
      <c r="E177" s="1" t="s">
        <v>549</v>
      </c>
      <c r="F177" s="1" t="s">
        <v>576</v>
      </c>
      <c r="G177" s="1" t="s">
        <v>553</v>
      </c>
      <c r="H177" s="8" t="s">
        <v>2929</v>
      </c>
      <c r="I177" s="1" t="s">
        <v>152</v>
      </c>
      <c r="J177" s="1" t="s">
        <v>578</v>
      </c>
      <c r="K177" s="2">
        <v>1</v>
      </c>
      <c r="L177" s="1" t="s">
        <v>577</v>
      </c>
      <c r="M177" s="7"/>
      <c r="N177" s="6">
        <v>45392</v>
      </c>
      <c r="O177" s="6">
        <v>46203</v>
      </c>
      <c r="P177" s="3">
        <v>1078448.48</v>
      </c>
      <c r="Q177" s="3">
        <v>1078448.48</v>
      </c>
      <c r="R177" s="3">
        <v>916681.21</v>
      </c>
      <c r="S177" s="3">
        <v>0</v>
      </c>
      <c r="T177" t="s">
        <v>2923</v>
      </c>
    </row>
    <row r="178" spans="1:20" ht="45" x14ac:dyDescent="0.25">
      <c r="A178" s="8" t="s">
        <v>26</v>
      </c>
      <c r="B178" s="1" t="s">
        <v>84</v>
      </c>
      <c r="C178" s="1" t="s">
        <v>83</v>
      </c>
      <c r="D178" s="1" t="s">
        <v>548</v>
      </c>
      <c r="E178" s="1" t="s">
        <v>549</v>
      </c>
      <c r="F178" s="1" t="s">
        <v>579</v>
      </c>
      <c r="G178" s="1" t="s">
        <v>553</v>
      </c>
      <c r="H178" s="8" t="s">
        <v>2929</v>
      </c>
      <c r="I178" s="1" t="s">
        <v>152</v>
      </c>
      <c r="J178" s="1" t="s">
        <v>566</v>
      </c>
      <c r="K178" s="2">
        <v>1</v>
      </c>
      <c r="L178" s="1" t="s">
        <v>565</v>
      </c>
      <c r="M178" s="7"/>
      <c r="N178" s="6">
        <v>45342</v>
      </c>
      <c r="O178" s="6">
        <v>46295</v>
      </c>
      <c r="P178" s="3">
        <v>4249176.42</v>
      </c>
      <c r="Q178" s="3">
        <v>4249176.42</v>
      </c>
      <c r="R178" s="3">
        <v>3611799.94</v>
      </c>
      <c r="S178" s="3">
        <v>0</v>
      </c>
      <c r="T178" t="s">
        <v>2918</v>
      </c>
    </row>
    <row r="179" spans="1:20" ht="45" x14ac:dyDescent="0.25">
      <c r="A179" s="8" t="s">
        <v>26</v>
      </c>
      <c r="B179" s="1" t="s">
        <v>84</v>
      </c>
      <c r="C179" s="1" t="s">
        <v>83</v>
      </c>
      <c r="D179" s="1" t="s">
        <v>548</v>
      </c>
      <c r="E179" s="1" t="s">
        <v>549</v>
      </c>
      <c r="F179" s="1" t="s">
        <v>580</v>
      </c>
      <c r="G179" s="1" t="s">
        <v>553</v>
      </c>
      <c r="H179" s="8" t="s">
        <v>2929</v>
      </c>
      <c r="I179" s="1" t="s">
        <v>152</v>
      </c>
      <c r="J179" s="1" t="s">
        <v>582</v>
      </c>
      <c r="K179" s="2">
        <v>1</v>
      </c>
      <c r="L179" s="1" t="s">
        <v>581</v>
      </c>
      <c r="M179" s="7"/>
      <c r="N179" s="6">
        <v>45748</v>
      </c>
      <c r="O179" s="6">
        <v>46022</v>
      </c>
      <c r="P179" s="3">
        <v>537440.32999999996</v>
      </c>
      <c r="Q179" s="3">
        <v>537440.32999999996</v>
      </c>
      <c r="R179" s="3">
        <v>428380</v>
      </c>
      <c r="S179" s="3">
        <v>0</v>
      </c>
      <c r="T179" t="s">
        <v>2923</v>
      </c>
    </row>
    <row r="180" spans="1:20" ht="33.75" x14ac:dyDescent="0.25">
      <c r="A180" s="8" t="s">
        <v>26</v>
      </c>
      <c r="B180" s="1" t="s">
        <v>84</v>
      </c>
      <c r="C180" s="1" t="s">
        <v>83</v>
      </c>
      <c r="D180" s="1" t="s">
        <v>587</v>
      </c>
      <c r="E180" s="1" t="s">
        <v>588</v>
      </c>
      <c r="F180" s="1" t="s">
        <v>583</v>
      </c>
      <c r="G180" s="1" t="s">
        <v>586</v>
      </c>
      <c r="H180" s="8" t="s">
        <v>2929</v>
      </c>
      <c r="I180" s="1" t="s">
        <v>19</v>
      </c>
      <c r="J180" s="1" t="s">
        <v>585</v>
      </c>
      <c r="K180" s="2">
        <v>1</v>
      </c>
      <c r="L180" s="1" t="s">
        <v>584</v>
      </c>
      <c r="M180" s="6">
        <v>45699</v>
      </c>
      <c r="N180" s="6">
        <v>45689</v>
      </c>
      <c r="O180" s="6">
        <v>46265</v>
      </c>
      <c r="P180" s="3">
        <v>5841743.0300000003</v>
      </c>
      <c r="Q180" s="3">
        <v>5841743.0300000003</v>
      </c>
      <c r="R180" s="3">
        <v>4507688.59</v>
      </c>
      <c r="S180" s="3">
        <v>4507688.59</v>
      </c>
      <c r="T180" t="s">
        <v>2911</v>
      </c>
    </row>
    <row r="181" spans="1:20" ht="33.75" x14ac:dyDescent="0.25">
      <c r="A181" s="8" t="s">
        <v>26</v>
      </c>
      <c r="B181" s="1" t="s">
        <v>84</v>
      </c>
      <c r="C181" s="1" t="s">
        <v>83</v>
      </c>
      <c r="D181" s="1" t="s">
        <v>587</v>
      </c>
      <c r="E181" s="1" t="s">
        <v>588</v>
      </c>
      <c r="F181" s="1" t="s">
        <v>589</v>
      </c>
      <c r="G181" s="1" t="s">
        <v>586</v>
      </c>
      <c r="H181" s="8" t="s">
        <v>2929</v>
      </c>
      <c r="I181" s="1" t="s">
        <v>63</v>
      </c>
      <c r="J181" s="1" t="s">
        <v>591</v>
      </c>
      <c r="K181" s="2">
        <v>1</v>
      </c>
      <c r="L181" s="1" t="s">
        <v>590</v>
      </c>
      <c r="M181" s="7"/>
      <c r="N181" s="6">
        <v>45274</v>
      </c>
      <c r="O181" s="6">
        <v>45900</v>
      </c>
      <c r="P181" s="3">
        <v>1802818.24</v>
      </c>
      <c r="Q181" s="3">
        <v>1796631.18</v>
      </c>
      <c r="R181" s="3">
        <v>1389852</v>
      </c>
      <c r="S181" s="3">
        <v>0</v>
      </c>
      <c r="T181" t="s">
        <v>2919</v>
      </c>
    </row>
    <row r="182" spans="1:20" ht="33.75" x14ac:dyDescent="0.25">
      <c r="A182" s="8" t="s">
        <v>26</v>
      </c>
      <c r="B182" s="1" t="s">
        <v>84</v>
      </c>
      <c r="C182" s="1" t="s">
        <v>83</v>
      </c>
      <c r="D182" s="1" t="s">
        <v>587</v>
      </c>
      <c r="E182" s="1" t="s">
        <v>588</v>
      </c>
      <c r="F182" s="1" t="s">
        <v>592</v>
      </c>
      <c r="G182" s="1" t="s">
        <v>586</v>
      </c>
      <c r="H182" s="8" t="s">
        <v>2929</v>
      </c>
      <c r="I182" s="1" t="s">
        <v>29</v>
      </c>
      <c r="J182" s="1" t="s">
        <v>594</v>
      </c>
      <c r="K182" s="2">
        <v>1</v>
      </c>
      <c r="L182" s="1" t="s">
        <v>593</v>
      </c>
      <c r="M182" s="7"/>
      <c r="N182" s="6">
        <v>45658</v>
      </c>
      <c r="O182" s="6">
        <v>45900</v>
      </c>
      <c r="P182" s="3">
        <v>1654524.54</v>
      </c>
      <c r="Q182" s="3">
        <v>1654524.54</v>
      </c>
      <c r="R182" s="3">
        <v>1406345.85</v>
      </c>
      <c r="S182" s="3">
        <v>0</v>
      </c>
      <c r="T182" t="s">
        <v>2922</v>
      </c>
    </row>
    <row r="183" spans="1:20" ht="33.75" x14ac:dyDescent="0.25">
      <c r="A183" s="8" t="s">
        <v>26</v>
      </c>
      <c r="B183" s="1" t="s">
        <v>84</v>
      </c>
      <c r="C183" s="1" t="s">
        <v>83</v>
      </c>
      <c r="D183" s="1" t="s">
        <v>587</v>
      </c>
      <c r="E183" s="1" t="s">
        <v>588</v>
      </c>
      <c r="F183" s="1" t="s">
        <v>595</v>
      </c>
      <c r="G183" s="1" t="s">
        <v>586</v>
      </c>
      <c r="H183" s="8" t="s">
        <v>2929</v>
      </c>
      <c r="I183" s="1" t="s">
        <v>63</v>
      </c>
      <c r="J183" s="1" t="s">
        <v>262</v>
      </c>
      <c r="K183" s="2">
        <v>1</v>
      </c>
      <c r="L183" s="1" t="s">
        <v>596</v>
      </c>
      <c r="M183" s="7"/>
      <c r="N183" s="6">
        <v>45474</v>
      </c>
      <c r="O183" s="6">
        <v>46022</v>
      </c>
      <c r="P183" s="3">
        <v>911603.13</v>
      </c>
      <c r="Q183" s="3">
        <v>911603.13</v>
      </c>
      <c r="R183" s="3">
        <v>774862.66</v>
      </c>
      <c r="S183" s="3">
        <v>0</v>
      </c>
      <c r="T183" t="s">
        <v>2918</v>
      </c>
    </row>
    <row r="184" spans="1:20" ht="45" x14ac:dyDescent="0.25">
      <c r="A184" s="8" t="s">
        <v>26</v>
      </c>
      <c r="B184" s="1" t="s">
        <v>84</v>
      </c>
      <c r="C184" s="1" t="s">
        <v>83</v>
      </c>
      <c r="D184" s="1" t="s">
        <v>587</v>
      </c>
      <c r="E184" s="1" t="s">
        <v>588</v>
      </c>
      <c r="F184" s="1" t="s">
        <v>597</v>
      </c>
      <c r="G184" s="1" t="s">
        <v>586</v>
      </c>
      <c r="H184" s="8" t="s">
        <v>2929</v>
      </c>
      <c r="I184" s="1" t="s">
        <v>63</v>
      </c>
      <c r="J184" s="1" t="s">
        <v>599</v>
      </c>
      <c r="K184" s="2">
        <v>4</v>
      </c>
      <c r="L184" s="1" t="s">
        <v>598</v>
      </c>
      <c r="M184" s="7"/>
      <c r="N184" s="6">
        <v>45658</v>
      </c>
      <c r="O184" s="6">
        <v>46022</v>
      </c>
      <c r="P184" s="3">
        <v>1475462.93</v>
      </c>
      <c r="Q184" s="3">
        <v>1475462.93</v>
      </c>
      <c r="R184" s="3">
        <v>1254143.45</v>
      </c>
      <c r="S184" s="3">
        <v>0</v>
      </c>
      <c r="T184" t="s">
        <v>2921</v>
      </c>
    </row>
    <row r="185" spans="1:20" ht="33.75" x14ac:dyDescent="0.25">
      <c r="A185" s="8" t="s">
        <v>26</v>
      </c>
      <c r="B185" s="1" t="s">
        <v>84</v>
      </c>
      <c r="C185" s="1" t="s">
        <v>83</v>
      </c>
      <c r="D185" s="1" t="s">
        <v>587</v>
      </c>
      <c r="E185" s="1" t="s">
        <v>588</v>
      </c>
      <c r="F185" s="1" t="s">
        <v>600</v>
      </c>
      <c r="G185" s="1" t="s">
        <v>586</v>
      </c>
      <c r="H185" s="8" t="s">
        <v>2929</v>
      </c>
      <c r="I185" s="1" t="s">
        <v>29</v>
      </c>
      <c r="J185" s="1" t="s">
        <v>602</v>
      </c>
      <c r="K185" s="2">
        <v>2</v>
      </c>
      <c r="L185" s="1" t="s">
        <v>601</v>
      </c>
      <c r="M185" s="7"/>
      <c r="N185" s="6">
        <v>45717</v>
      </c>
      <c r="O185" s="6">
        <v>46022</v>
      </c>
      <c r="P185" s="3">
        <v>2671423.62</v>
      </c>
      <c r="Q185" s="3">
        <v>2671423.62</v>
      </c>
      <c r="R185" s="3">
        <v>2270710.0699999998</v>
      </c>
      <c r="S185" s="3">
        <v>0</v>
      </c>
      <c r="T185" t="s">
        <v>2921</v>
      </c>
    </row>
    <row r="186" spans="1:20" ht="33.75" x14ac:dyDescent="0.25">
      <c r="A186" s="8" t="s">
        <v>26</v>
      </c>
      <c r="B186" s="1" t="s">
        <v>84</v>
      </c>
      <c r="C186" s="1" t="s">
        <v>83</v>
      </c>
      <c r="D186" s="1" t="s">
        <v>607</v>
      </c>
      <c r="E186" s="1" t="s">
        <v>608</v>
      </c>
      <c r="F186" s="1" t="s">
        <v>603</v>
      </c>
      <c r="G186" s="1" t="s">
        <v>606</v>
      </c>
      <c r="H186" s="8" t="s">
        <v>2929</v>
      </c>
      <c r="I186" s="1" t="s">
        <v>19</v>
      </c>
      <c r="J186" s="1" t="s">
        <v>605</v>
      </c>
      <c r="K186" s="2">
        <v>1</v>
      </c>
      <c r="L186" s="1" t="s">
        <v>604</v>
      </c>
      <c r="M186" s="6">
        <v>45645</v>
      </c>
      <c r="N186" s="6">
        <v>45839</v>
      </c>
      <c r="O186" s="6">
        <v>46477</v>
      </c>
      <c r="P186" s="3">
        <v>2628255.44</v>
      </c>
      <c r="Q186" s="3">
        <v>2136793.04</v>
      </c>
      <c r="R186" s="3">
        <v>1816274.08</v>
      </c>
      <c r="S186" s="3">
        <v>1816274.08</v>
      </c>
      <c r="T186" t="s">
        <v>2925</v>
      </c>
    </row>
    <row r="187" spans="1:20" ht="56.25" x14ac:dyDescent="0.25">
      <c r="A187" s="8" t="s">
        <v>26</v>
      </c>
      <c r="B187" s="1" t="s">
        <v>84</v>
      </c>
      <c r="C187" s="1" t="s">
        <v>83</v>
      </c>
      <c r="D187" s="1" t="s">
        <v>607</v>
      </c>
      <c r="E187" s="1" t="s">
        <v>608</v>
      </c>
      <c r="F187" s="1" t="s">
        <v>609</v>
      </c>
      <c r="G187" s="1" t="s">
        <v>606</v>
      </c>
      <c r="H187" s="8" t="s">
        <v>2929</v>
      </c>
      <c r="I187" s="1" t="s">
        <v>19</v>
      </c>
      <c r="J187" s="1" t="s">
        <v>611</v>
      </c>
      <c r="K187" s="2">
        <v>1</v>
      </c>
      <c r="L187" s="1" t="s">
        <v>610</v>
      </c>
      <c r="M187" s="6">
        <v>45645</v>
      </c>
      <c r="N187" s="6">
        <v>45535</v>
      </c>
      <c r="O187" s="6">
        <v>46112</v>
      </c>
      <c r="P187" s="3">
        <v>1396240</v>
      </c>
      <c r="Q187" s="3">
        <v>1137260</v>
      </c>
      <c r="R187" s="3">
        <v>965175</v>
      </c>
      <c r="S187" s="3">
        <v>965175</v>
      </c>
      <c r="T187" t="s">
        <v>2925</v>
      </c>
    </row>
    <row r="188" spans="1:20" ht="33.75" x14ac:dyDescent="0.25">
      <c r="A188" s="8" t="s">
        <v>26</v>
      </c>
      <c r="B188" s="1" t="s">
        <v>84</v>
      </c>
      <c r="C188" s="1" t="s">
        <v>83</v>
      </c>
      <c r="D188" s="1" t="s">
        <v>607</v>
      </c>
      <c r="E188" s="1" t="s">
        <v>608</v>
      </c>
      <c r="F188" s="1" t="s">
        <v>612</v>
      </c>
      <c r="G188" s="1" t="s">
        <v>606</v>
      </c>
      <c r="H188" s="8" t="s">
        <v>2929</v>
      </c>
      <c r="I188" s="1" t="s">
        <v>63</v>
      </c>
      <c r="J188" s="1" t="s">
        <v>614</v>
      </c>
      <c r="K188" s="2">
        <v>1</v>
      </c>
      <c r="L188" s="1" t="s">
        <v>613</v>
      </c>
      <c r="M188" s="7"/>
      <c r="N188" s="6">
        <v>46023</v>
      </c>
      <c r="O188" s="6">
        <v>46387</v>
      </c>
      <c r="P188" s="3">
        <v>3806911.5</v>
      </c>
      <c r="Q188" s="3">
        <v>3101166.31</v>
      </c>
      <c r="R188" s="3">
        <v>847105.03</v>
      </c>
      <c r="S188" s="3">
        <v>0</v>
      </c>
      <c r="T188" t="s">
        <v>2911</v>
      </c>
    </row>
    <row r="189" spans="1:20" ht="33.75" x14ac:dyDescent="0.25">
      <c r="A189" s="8" t="s">
        <v>26</v>
      </c>
      <c r="B189" s="1" t="s">
        <v>84</v>
      </c>
      <c r="C189" s="1" t="s">
        <v>83</v>
      </c>
      <c r="D189" s="1" t="s">
        <v>607</v>
      </c>
      <c r="E189" s="1" t="s">
        <v>608</v>
      </c>
      <c r="F189" s="1" t="s">
        <v>615</v>
      </c>
      <c r="G189" s="1" t="s">
        <v>606</v>
      </c>
      <c r="H189" s="8" t="s">
        <v>2929</v>
      </c>
      <c r="I189" s="1" t="s">
        <v>19</v>
      </c>
      <c r="J189" s="1" t="s">
        <v>617</v>
      </c>
      <c r="K189" s="2">
        <v>1</v>
      </c>
      <c r="L189" s="1" t="s">
        <v>616</v>
      </c>
      <c r="M189" s="6">
        <v>45642</v>
      </c>
      <c r="N189" s="6">
        <v>45566</v>
      </c>
      <c r="O189" s="6">
        <v>45961</v>
      </c>
      <c r="P189" s="3">
        <v>2288051.9500000002</v>
      </c>
      <c r="Q189" s="3">
        <v>2005672.85</v>
      </c>
      <c r="R189" s="3">
        <v>1617775.71</v>
      </c>
      <c r="S189" s="3">
        <v>1617775.71</v>
      </c>
      <c r="T189" t="s">
        <v>2903</v>
      </c>
    </row>
    <row r="190" spans="1:20" ht="33.75" x14ac:dyDescent="0.25">
      <c r="A190" s="8" t="s">
        <v>26</v>
      </c>
      <c r="B190" s="1" t="s">
        <v>84</v>
      </c>
      <c r="C190" s="1" t="s">
        <v>83</v>
      </c>
      <c r="D190" s="1" t="s">
        <v>607</v>
      </c>
      <c r="E190" s="1" t="s">
        <v>608</v>
      </c>
      <c r="F190" s="1" t="s">
        <v>618</v>
      </c>
      <c r="G190" s="1" t="s">
        <v>606</v>
      </c>
      <c r="H190" s="8" t="s">
        <v>2929</v>
      </c>
      <c r="I190" s="1" t="s">
        <v>19</v>
      </c>
      <c r="J190" s="1" t="s">
        <v>620</v>
      </c>
      <c r="K190" s="2">
        <v>1</v>
      </c>
      <c r="L190" s="1" t="s">
        <v>619</v>
      </c>
      <c r="M190" s="6">
        <v>45699</v>
      </c>
      <c r="N190" s="6">
        <v>45677</v>
      </c>
      <c r="O190" s="6">
        <v>45869</v>
      </c>
      <c r="P190" s="3">
        <v>367118.01</v>
      </c>
      <c r="Q190" s="3">
        <v>299023.53999999998</v>
      </c>
      <c r="R190" s="3">
        <v>254170</v>
      </c>
      <c r="S190" s="3">
        <v>254170</v>
      </c>
      <c r="T190" t="s">
        <v>2921</v>
      </c>
    </row>
    <row r="191" spans="1:20" ht="33.75" x14ac:dyDescent="0.25">
      <c r="A191" s="8" t="s">
        <v>26</v>
      </c>
      <c r="B191" s="1" t="s">
        <v>84</v>
      </c>
      <c r="C191" s="1" t="s">
        <v>83</v>
      </c>
      <c r="D191" s="1" t="s">
        <v>607</v>
      </c>
      <c r="E191" s="1" t="s">
        <v>608</v>
      </c>
      <c r="F191" s="1" t="s">
        <v>621</v>
      </c>
      <c r="G191" s="1" t="s">
        <v>606</v>
      </c>
      <c r="H191" s="8" t="s">
        <v>2929</v>
      </c>
      <c r="I191" s="1" t="s">
        <v>63</v>
      </c>
      <c r="J191" s="1" t="s">
        <v>222</v>
      </c>
      <c r="K191" s="2">
        <v>1</v>
      </c>
      <c r="L191" s="1" t="s">
        <v>622</v>
      </c>
      <c r="M191" s="7"/>
      <c r="N191" s="6">
        <v>45408</v>
      </c>
      <c r="O191" s="6">
        <v>45895</v>
      </c>
      <c r="P191" s="3">
        <v>7335720</v>
      </c>
      <c r="Q191" s="3">
        <v>5964000</v>
      </c>
      <c r="R191" s="3">
        <v>4443260.87</v>
      </c>
      <c r="S191" s="3">
        <v>0</v>
      </c>
      <c r="T191" t="s">
        <v>2916</v>
      </c>
    </row>
    <row r="192" spans="1:20" ht="33.75" x14ac:dyDescent="0.25">
      <c r="A192" s="8" t="s">
        <v>26</v>
      </c>
      <c r="B192" s="1" t="s">
        <v>84</v>
      </c>
      <c r="C192" s="1" t="s">
        <v>83</v>
      </c>
      <c r="D192" s="1" t="s">
        <v>607</v>
      </c>
      <c r="E192" s="1" t="s">
        <v>608</v>
      </c>
      <c r="F192" s="1" t="s">
        <v>623</v>
      </c>
      <c r="G192" s="1" t="s">
        <v>606</v>
      </c>
      <c r="H192" s="8" t="s">
        <v>2929</v>
      </c>
      <c r="I192" s="1" t="s">
        <v>63</v>
      </c>
      <c r="J192" s="1" t="s">
        <v>552</v>
      </c>
      <c r="K192" s="2">
        <v>1</v>
      </c>
      <c r="L192" s="1" t="s">
        <v>624</v>
      </c>
      <c r="M192" s="7"/>
      <c r="N192" s="6">
        <v>45268</v>
      </c>
      <c r="O192" s="6">
        <v>45991</v>
      </c>
      <c r="P192" s="3">
        <v>2590582.09</v>
      </c>
      <c r="Q192" s="3">
        <v>2459835.5499999998</v>
      </c>
      <c r="R192" s="3">
        <v>810738.5</v>
      </c>
      <c r="S192" s="3">
        <v>0</v>
      </c>
      <c r="T192" t="s">
        <v>2903</v>
      </c>
    </row>
    <row r="193" spans="1:20" ht="33.75" x14ac:dyDescent="0.25">
      <c r="A193" s="8" t="s">
        <v>26</v>
      </c>
      <c r="B193" s="1" t="s">
        <v>84</v>
      </c>
      <c r="C193" s="1" t="s">
        <v>83</v>
      </c>
      <c r="D193" s="1" t="s">
        <v>607</v>
      </c>
      <c r="E193" s="1" t="s">
        <v>608</v>
      </c>
      <c r="F193" s="1" t="s">
        <v>625</v>
      </c>
      <c r="G193" s="1" t="s">
        <v>606</v>
      </c>
      <c r="H193" s="8" t="s">
        <v>2929</v>
      </c>
      <c r="I193" s="1" t="s">
        <v>63</v>
      </c>
      <c r="J193" s="1" t="s">
        <v>262</v>
      </c>
      <c r="K193" s="2">
        <v>1</v>
      </c>
      <c r="L193" s="1" t="s">
        <v>626</v>
      </c>
      <c r="M193" s="7"/>
      <c r="N193" s="6">
        <v>45628</v>
      </c>
      <c r="O193" s="6">
        <v>45900</v>
      </c>
      <c r="P193" s="3">
        <v>995822.05</v>
      </c>
      <c r="Q193" s="3">
        <v>811113.12</v>
      </c>
      <c r="R193" s="3">
        <v>689446.15</v>
      </c>
      <c r="S193" s="3">
        <v>0</v>
      </c>
      <c r="T193" t="s">
        <v>2918</v>
      </c>
    </row>
    <row r="194" spans="1:20" ht="33.75" x14ac:dyDescent="0.25">
      <c r="A194" s="8" t="s">
        <v>26</v>
      </c>
      <c r="B194" s="1" t="s">
        <v>84</v>
      </c>
      <c r="C194" s="1" t="s">
        <v>83</v>
      </c>
      <c r="D194" s="1" t="s">
        <v>607</v>
      </c>
      <c r="E194" s="1" t="s">
        <v>608</v>
      </c>
      <c r="F194" s="1" t="s">
        <v>627</v>
      </c>
      <c r="G194" s="1" t="s">
        <v>606</v>
      </c>
      <c r="H194" s="8" t="s">
        <v>2929</v>
      </c>
      <c r="I194" s="1" t="s">
        <v>63</v>
      </c>
      <c r="J194" s="1" t="s">
        <v>433</v>
      </c>
      <c r="K194" s="2">
        <v>1</v>
      </c>
      <c r="L194" s="1" t="s">
        <v>628</v>
      </c>
      <c r="M194" s="7"/>
      <c r="N194" s="6">
        <v>45505</v>
      </c>
      <c r="O194" s="6">
        <v>46234</v>
      </c>
      <c r="P194" s="3">
        <v>1000480</v>
      </c>
      <c r="Q194" s="3">
        <v>1000480</v>
      </c>
      <c r="R194" s="3">
        <v>842110.5</v>
      </c>
      <c r="S194" s="3">
        <v>0</v>
      </c>
      <c r="T194" t="s">
        <v>2919</v>
      </c>
    </row>
    <row r="195" spans="1:20" ht="33.75" x14ac:dyDescent="0.25">
      <c r="A195" s="8" t="s">
        <v>26</v>
      </c>
      <c r="B195" s="1" t="s">
        <v>84</v>
      </c>
      <c r="C195" s="1" t="s">
        <v>83</v>
      </c>
      <c r="D195" s="1" t="s">
        <v>607</v>
      </c>
      <c r="E195" s="1" t="s">
        <v>608</v>
      </c>
      <c r="F195" s="1" t="s">
        <v>629</v>
      </c>
      <c r="G195" s="1" t="s">
        <v>606</v>
      </c>
      <c r="H195" s="8" t="s">
        <v>2929</v>
      </c>
      <c r="I195" s="1" t="s">
        <v>29</v>
      </c>
      <c r="J195" s="1" t="s">
        <v>631</v>
      </c>
      <c r="K195" s="2">
        <v>2</v>
      </c>
      <c r="L195" s="1" t="s">
        <v>630</v>
      </c>
      <c r="M195" s="7"/>
      <c r="N195" s="6">
        <v>44179</v>
      </c>
      <c r="O195" s="6">
        <v>46203</v>
      </c>
      <c r="P195" s="3">
        <v>4042365.88</v>
      </c>
      <c r="Q195" s="3">
        <v>4030865.88</v>
      </c>
      <c r="R195" s="3">
        <v>3426235.99</v>
      </c>
      <c r="S195" s="3">
        <v>0</v>
      </c>
      <c r="T195" t="s">
        <v>2911</v>
      </c>
    </row>
    <row r="196" spans="1:20" ht="33.75" x14ac:dyDescent="0.25">
      <c r="A196" s="8" t="s">
        <v>26</v>
      </c>
      <c r="B196" s="1" t="s">
        <v>84</v>
      </c>
      <c r="C196" s="1" t="s">
        <v>83</v>
      </c>
      <c r="D196" s="1" t="s">
        <v>607</v>
      </c>
      <c r="E196" s="1" t="s">
        <v>608</v>
      </c>
      <c r="F196" s="1" t="s">
        <v>632</v>
      </c>
      <c r="G196" s="1" t="s">
        <v>606</v>
      </c>
      <c r="H196" s="8" t="s">
        <v>2929</v>
      </c>
      <c r="I196" s="1" t="s">
        <v>110</v>
      </c>
      <c r="J196" s="1" t="s">
        <v>395</v>
      </c>
      <c r="K196" s="2">
        <v>1</v>
      </c>
      <c r="L196" s="1" t="s">
        <v>394</v>
      </c>
      <c r="M196" s="7"/>
      <c r="N196" s="6">
        <v>45691</v>
      </c>
      <c r="O196" s="6">
        <v>45991</v>
      </c>
      <c r="P196" s="3">
        <v>639996.24</v>
      </c>
      <c r="Q196" s="3">
        <v>520322.15</v>
      </c>
      <c r="R196" s="3">
        <v>442273.83</v>
      </c>
      <c r="S196" s="3">
        <v>0</v>
      </c>
      <c r="T196" t="s">
        <v>2904</v>
      </c>
    </row>
    <row r="197" spans="1:20" ht="33.75" x14ac:dyDescent="0.25">
      <c r="A197" s="8" t="s">
        <v>26</v>
      </c>
      <c r="B197" s="1" t="s">
        <v>84</v>
      </c>
      <c r="C197" s="1" t="s">
        <v>83</v>
      </c>
      <c r="D197" s="1" t="s">
        <v>607</v>
      </c>
      <c r="E197" s="1" t="s">
        <v>608</v>
      </c>
      <c r="F197" s="1" t="s">
        <v>633</v>
      </c>
      <c r="G197" s="1" t="s">
        <v>606</v>
      </c>
      <c r="H197" s="8" t="s">
        <v>2929</v>
      </c>
      <c r="I197" s="1" t="s">
        <v>19</v>
      </c>
      <c r="J197" s="1" t="s">
        <v>563</v>
      </c>
      <c r="K197" s="2">
        <v>1</v>
      </c>
      <c r="L197" s="1" t="s">
        <v>634</v>
      </c>
      <c r="M197" s="6">
        <v>45702</v>
      </c>
      <c r="N197" s="6">
        <v>45689</v>
      </c>
      <c r="O197" s="6">
        <v>46387</v>
      </c>
      <c r="P197" s="3">
        <v>1478568.67</v>
      </c>
      <c r="Q197" s="3">
        <v>1338993.8700000001</v>
      </c>
      <c r="R197" s="3">
        <v>1137935.42</v>
      </c>
      <c r="S197" s="3">
        <v>1137935.42</v>
      </c>
      <c r="T197" t="s">
        <v>2921</v>
      </c>
    </row>
    <row r="198" spans="1:20" ht="33.75" x14ac:dyDescent="0.25">
      <c r="A198" s="8" t="s">
        <v>26</v>
      </c>
      <c r="B198" s="1" t="s">
        <v>640</v>
      </c>
      <c r="C198" s="1" t="s">
        <v>639</v>
      </c>
      <c r="D198" s="1" t="s">
        <v>641</v>
      </c>
      <c r="E198" s="1" t="s">
        <v>642</v>
      </c>
      <c r="F198" s="1" t="s">
        <v>635</v>
      </c>
      <c r="G198" s="1" t="s">
        <v>638</v>
      </c>
      <c r="H198" s="8" t="s">
        <v>2927</v>
      </c>
      <c r="I198" s="1" t="s">
        <v>19</v>
      </c>
      <c r="J198" s="1" t="s">
        <v>637</v>
      </c>
      <c r="K198" s="2">
        <v>2</v>
      </c>
      <c r="L198" s="1" t="s">
        <v>636</v>
      </c>
      <c r="M198" s="6">
        <v>45288</v>
      </c>
      <c r="N198" s="6">
        <v>44963</v>
      </c>
      <c r="O198" s="6">
        <v>46022</v>
      </c>
      <c r="P198" s="3">
        <v>126731160</v>
      </c>
      <c r="Q198" s="3">
        <v>103408110</v>
      </c>
      <c r="R198" s="3">
        <v>75423908.849999994</v>
      </c>
      <c r="S198" s="3">
        <v>75423908.849999994</v>
      </c>
      <c r="T198" t="s">
        <v>2902</v>
      </c>
    </row>
    <row r="199" spans="1:20" ht="33.75" x14ac:dyDescent="0.25">
      <c r="A199" s="8" t="s">
        <v>26</v>
      </c>
      <c r="B199" s="1" t="s">
        <v>640</v>
      </c>
      <c r="C199" s="1" t="s">
        <v>639</v>
      </c>
      <c r="D199" s="1" t="s">
        <v>641</v>
      </c>
      <c r="E199" s="1" t="s">
        <v>642</v>
      </c>
      <c r="F199" s="1" t="s">
        <v>643</v>
      </c>
      <c r="G199" s="1" t="s">
        <v>646</v>
      </c>
      <c r="H199" s="8" t="s">
        <v>2927</v>
      </c>
      <c r="I199" s="1" t="s">
        <v>63</v>
      </c>
      <c r="J199" s="1" t="s">
        <v>645</v>
      </c>
      <c r="K199" s="2">
        <v>1</v>
      </c>
      <c r="L199" s="1" t="s">
        <v>644</v>
      </c>
      <c r="M199" s="7"/>
      <c r="N199" s="6">
        <v>45331</v>
      </c>
      <c r="O199" s="6">
        <v>45544</v>
      </c>
      <c r="P199" s="3">
        <v>3761522.77</v>
      </c>
      <c r="Q199" s="3">
        <v>2624121.91</v>
      </c>
      <c r="R199" s="3">
        <v>2230503.62</v>
      </c>
      <c r="S199" s="3">
        <v>0</v>
      </c>
      <c r="T199" t="s">
        <v>2913</v>
      </c>
    </row>
    <row r="200" spans="1:20" ht="33.75" x14ac:dyDescent="0.25">
      <c r="A200" s="8" t="s">
        <v>26</v>
      </c>
      <c r="B200" s="1" t="s">
        <v>640</v>
      </c>
      <c r="C200" s="1" t="s">
        <v>639</v>
      </c>
      <c r="D200" s="1" t="s">
        <v>641</v>
      </c>
      <c r="E200" s="1" t="s">
        <v>642</v>
      </c>
      <c r="F200" s="1" t="s">
        <v>647</v>
      </c>
      <c r="G200" s="1" t="s">
        <v>649</v>
      </c>
      <c r="H200" s="8" t="s">
        <v>2927</v>
      </c>
      <c r="I200" s="1" t="s">
        <v>31</v>
      </c>
      <c r="J200" s="1" t="s">
        <v>637</v>
      </c>
      <c r="K200" s="2">
        <v>2</v>
      </c>
      <c r="L200" s="1" t="s">
        <v>648</v>
      </c>
      <c r="M200" s="7"/>
      <c r="N200" s="6">
        <v>45428</v>
      </c>
      <c r="O200" s="6">
        <v>45657</v>
      </c>
      <c r="P200" s="3">
        <v>199054.29</v>
      </c>
      <c r="Q200" s="3">
        <v>179655.67999999999</v>
      </c>
      <c r="R200" s="3">
        <v>152707.32</v>
      </c>
      <c r="S200" s="3">
        <v>0</v>
      </c>
      <c r="T200" t="s">
        <v>2902</v>
      </c>
    </row>
    <row r="201" spans="1:20" ht="33.75" x14ac:dyDescent="0.25">
      <c r="A201" s="8" t="s">
        <v>26</v>
      </c>
      <c r="B201" s="1" t="s">
        <v>640</v>
      </c>
      <c r="C201" s="1" t="s">
        <v>639</v>
      </c>
      <c r="D201" s="1" t="s">
        <v>641</v>
      </c>
      <c r="E201" s="1" t="s">
        <v>642</v>
      </c>
      <c r="F201" s="1" t="s">
        <v>650</v>
      </c>
      <c r="G201" s="1" t="s">
        <v>649</v>
      </c>
      <c r="H201" s="8" t="s">
        <v>2927</v>
      </c>
      <c r="I201" s="1" t="s">
        <v>31</v>
      </c>
      <c r="J201" s="1" t="s">
        <v>652</v>
      </c>
      <c r="K201" s="2">
        <v>3</v>
      </c>
      <c r="L201" s="1" t="s">
        <v>651</v>
      </c>
      <c r="M201" s="7"/>
      <c r="N201" s="6">
        <v>44676</v>
      </c>
      <c r="O201" s="6">
        <v>45930</v>
      </c>
      <c r="P201" s="3">
        <v>4654340.5199999996</v>
      </c>
      <c r="Q201" s="3">
        <v>4654340.5199999996</v>
      </c>
      <c r="R201" s="3">
        <v>3956189.44</v>
      </c>
      <c r="S201" s="3">
        <v>0</v>
      </c>
      <c r="T201" t="s">
        <v>2912</v>
      </c>
    </row>
    <row r="202" spans="1:20" ht="33.75" x14ac:dyDescent="0.25">
      <c r="A202" s="8" t="s">
        <v>26</v>
      </c>
      <c r="B202" s="1" t="s">
        <v>640</v>
      </c>
      <c r="C202" s="1" t="s">
        <v>639</v>
      </c>
      <c r="D202" s="1" t="s">
        <v>641</v>
      </c>
      <c r="E202" s="1" t="s">
        <v>642</v>
      </c>
      <c r="F202" s="1" t="s">
        <v>653</v>
      </c>
      <c r="G202" s="1" t="s">
        <v>649</v>
      </c>
      <c r="H202" s="8" t="s">
        <v>2927</v>
      </c>
      <c r="I202" s="1" t="s">
        <v>110</v>
      </c>
      <c r="J202" s="1" t="s">
        <v>189</v>
      </c>
      <c r="K202" s="2">
        <v>1</v>
      </c>
      <c r="L202" s="1" t="s">
        <v>654</v>
      </c>
      <c r="M202" s="7"/>
      <c r="N202" s="6">
        <v>45658</v>
      </c>
      <c r="O202" s="6">
        <v>46387</v>
      </c>
      <c r="P202" s="3">
        <v>9000713.0500000007</v>
      </c>
      <c r="Q202" s="3">
        <v>9000713.0500000007</v>
      </c>
      <c r="R202" s="3">
        <v>2856826.31</v>
      </c>
      <c r="S202" s="3">
        <v>0</v>
      </c>
      <c r="T202" t="s">
        <v>2903</v>
      </c>
    </row>
    <row r="203" spans="1:20" ht="33.75" x14ac:dyDescent="0.25">
      <c r="A203" s="8" t="s">
        <v>26</v>
      </c>
      <c r="B203" s="1" t="s">
        <v>640</v>
      </c>
      <c r="C203" s="1" t="s">
        <v>639</v>
      </c>
      <c r="D203" s="1" t="s">
        <v>658</v>
      </c>
      <c r="E203" s="1" t="s">
        <v>659</v>
      </c>
      <c r="F203" s="1" t="s">
        <v>655</v>
      </c>
      <c r="G203" s="1" t="s">
        <v>657</v>
      </c>
      <c r="H203" s="8" t="s">
        <v>2929</v>
      </c>
      <c r="I203" s="1" t="s">
        <v>19</v>
      </c>
      <c r="J203" s="1" t="s">
        <v>213</v>
      </c>
      <c r="K203" s="2">
        <v>1</v>
      </c>
      <c r="L203" s="1" t="s">
        <v>656</v>
      </c>
      <c r="M203" s="6">
        <v>45575</v>
      </c>
      <c r="N203" s="6">
        <v>45322</v>
      </c>
      <c r="O203" s="6">
        <v>46387</v>
      </c>
      <c r="P203" s="3">
        <v>21038959.98</v>
      </c>
      <c r="Q203" s="3">
        <v>17144176.32</v>
      </c>
      <c r="R203" s="3">
        <v>14572549.869999999</v>
      </c>
      <c r="S203" s="3">
        <v>14572549.869999999</v>
      </c>
      <c r="T203" t="s">
        <v>2914</v>
      </c>
    </row>
    <row r="204" spans="1:20" ht="33.75" x14ac:dyDescent="0.25">
      <c r="A204" s="8" t="s">
        <v>26</v>
      </c>
      <c r="B204" s="1" t="s">
        <v>640</v>
      </c>
      <c r="C204" s="1" t="s">
        <v>639</v>
      </c>
      <c r="D204" s="1" t="s">
        <v>658</v>
      </c>
      <c r="E204" s="1" t="s">
        <v>659</v>
      </c>
      <c r="F204" s="1" t="s">
        <v>660</v>
      </c>
      <c r="G204" s="1" t="s">
        <v>663</v>
      </c>
      <c r="H204" s="8" t="s">
        <v>2929</v>
      </c>
      <c r="I204" s="1" t="s">
        <v>31</v>
      </c>
      <c r="J204" s="1" t="s">
        <v>662</v>
      </c>
      <c r="K204" s="2">
        <v>1</v>
      </c>
      <c r="L204" s="1" t="s">
        <v>661</v>
      </c>
      <c r="M204" s="7"/>
      <c r="N204" s="6">
        <v>46023</v>
      </c>
      <c r="O204" s="6">
        <v>46295</v>
      </c>
      <c r="P204" s="3">
        <v>4148974.23</v>
      </c>
      <c r="Q204" s="3">
        <v>4148974.23</v>
      </c>
      <c r="R204" s="3">
        <v>1012318.46</v>
      </c>
      <c r="S204" s="3">
        <v>0</v>
      </c>
      <c r="T204" t="s">
        <v>2909</v>
      </c>
    </row>
    <row r="205" spans="1:20" ht="33.75" x14ac:dyDescent="0.25">
      <c r="A205" s="8" t="s">
        <v>26</v>
      </c>
      <c r="B205" s="1" t="s">
        <v>640</v>
      </c>
      <c r="C205" s="1" t="s">
        <v>639</v>
      </c>
      <c r="D205" s="1" t="s">
        <v>658</v>
      </c>
      <c r="E205" s="1" t="s">
        <v>659</v>
      </c>
      <c r="F205" s="1" t="s">
        <v>664</v>
      </c>
      <c r="G205" s="1" t="s">
        <v>657</v>
      </c>
      <c r="H205" s="8" t="s">
        <v>2929</v>
      </c>
      <c r="I205" s="1" t="s">
        <v>119</v>
      </c>
      <c r="J205" s="1" t="s">
        <v>666</v>
      </c>
      <c r="K205" s="2">
        <v>2</v>
      </c>
      <c r="L205" s="1" t="s">
        <v>665</v>
      </c>
      <c r="M205" s="7"/>
      <c r="N205" s="6">
        <v>45175</v>
      </c>
      <c r="O205" s="6">
        <v>46418</v>
      </c>
      <c r="P205" s="3">
        <v>37041642.899999999</v>
      </c>
      <c r="Q205" s="3">
        <v>29927560.899999999</v>
      </c>
      <c r="R205" s="3">
        <v>21490450.969999999</v>
      </c>
      <c r="S205" s="3">
        <v>0</v>
      </c>
      <c r="T205" t="s">
        <v>2901</v>
      </c>
    </row>
    <row r="206" spans="1:20" ht="33.75" x14ac:dyDescent="0.25">
      <c r="A206" s="8" t="s">
        <v>26</v>
      </c>
      <c r="B206" s="1" t="s">
        <v>640</v>
      </c>
      <c r="C206" s="1" t="s">
        <v>639</v>
      </c>
      <c r="D206" s="1" t="s">
        <v>658</v>
      </c>
      <c r="E206" s="1" t="s">
        <v>659</v>
      </c>
      <c r="F206" s="1" t="s">
        <v>667</v>
      </c>
      <c r="G206" s="1" t="s">
        <v>663</v>
      </c>
      <c r="H206" s="8" t="s">
        <v>2929</v>
      </c>
      <c r="I206" s="1" t="s">
        <v>31</v>
      </c>
      <c r="J206" s="1" t="s">
        <v>669</v>
      </c>
      <c r="K206" s="2">
        <v>2</v>
      </c>
      <c r="L206" s="1" t="s">
        <v>668</v>
      </c>
      <c r="M206" s="7"/>
      <c r="N206" s="6">
        <v>45580</v>
      </c>
      <c r="O206" s="6">
        <v>46234</v>
      </c>
      <c r="P206" s="3">
        <v>3977839.03</v>
      </c>
      <c r="Q206" s="3">
        <v>3977839.03</v>
      </c>
      <c r="R206" s="3">
        <v>3381163.17</v>
      </c>
      <c r="S206" s="3">
        <v>0</v>
      </c>
      <c r="T206" t="s">
        <v>2901</v>
      </c>
    </row>
    <row r="207" spans="1:20" ht="33.75" x14ac:dyDescent="0.25">
      <c r="A207" s="8" t="s">
        <v>26</v>
      </c>
      <c r="B207" s="1" t="s">
        <v>640</v>
      </c>
      <c r="C207" s="1" t="s">
        <v>639</v>
      </c>
      <c r="D207" s="1" t="s">
        <v>658</v>
      </c>
      <c r="E207" s="1" t="s">
        <v>659</v>
      </c>
      <c r="F207" s="1" t="s">
        <v>670</v>
      </c>
      <c r="G207" s="1" t="s">
        <v>657</v>
      </c>
      <c r="H207" s="8" t="s">
        <v>2929</v>
      </c>
      <c r="I207" s="1" t="s">
        <v>110</v>
      </c>
      <c r="J207" s="1" t="s">
        <v>454</v>
      </c>
      <c r="K207" s="2">
        <v>1</v>
      </c>
      <c r="L207" s="1" t="s">
        <v>671</v>
      </c>
      <c r="M207" s="7"/>
      <c r="N207" s="6">
        <v>45505</v>
      </c>
      <c r="O207" s="6">
        <v>46325</v>
      </c>
      <c r="P207" s="3">
        <v>42750821.079999998</v>
      </c>
      <c r="Q207" s="3">
        <v>34756765.109999999</v>
      </c>
      <c r="R207" s="3">
        <v>29543250.34</v>
      </c>
      <c r="S207" s="3">
        <v>0</v>
      </c>
      <c r="T207" t="s">
        <v>2910</v>
      </c>
    </row>
    <row r="208" spans="1:20" ht="33.75" x14ac:dyDescent="0.25">
      <c r="A208" s="8" t="s">
        <v>26</v>
      </c>
      <c r="B208" s="1" t="s">
        <v>640</v>
      </c>
      <c r="C208" s="1" t="s">
        <v>639</v>
      </c>
      <c r="D208" s="1" t="s">
        <v>658</v>
      </c>
      <c r="E208" s="1" t="s">
        <v>659</v>
      </c>
      <c r="F208" s="1" t="s">
        <v>672</v>
      </c>
      <c r="G208" s="1" t="s">
        <v>663</v>
      </c>
      <c r="H208" s="8" t="s">
        <v>2929</v>
      </c>
      <c r="I208" s="1" t="s">
        <v>31</v>
      </c>
      <c r="J208" s="1" t="s">
        <v>239</v>
      </c>
      <c r="K208" s="2">
        <v>1</v>
      </c>
      <c r="L208" s="1" t="s">
        <v>673</v>
      </c>
      <c r="M208" s="7"/>
      <c r="N208" s="6">
        <v>45658</v>
      </c>
      <c r="O208" s="6">
        <v>46752</v>
      </c>
      <c r="P208" s="3">
        <v>1613394.43</v>
      </c>
      <c r="Q208" s="3">
        <v>1613394.43</v>
      </c>
      <c r="R208" s="3">
        <v>1371385.26</v>
      </c>
      <c r="S208" s="3">
        <v>0</v>
      </c>
      <c r="T208" t="s">
        <v>2917</v>
      </c>
    </row>
    <row r="209" spans="1:20" ht="33.75" x14ac:dyDescent="0.25">
      <c r="A209" s="8" t="s">
        <v>26</v>
      </c>
      <c r="B209" s="1" t="s">
        <v>640</v>
      </c>
      <c r="C209" s="1" t="s">
        <v>639</v>
      </c>
      <c r="D209" s="1" t="s">
        <v>658</v>
      </c>
      <c r="E209" s="1" t="s">
        <v>659</v>
      </c>
      <c r="F209" s="1" t="s">
        <v>674</v>
      </c>
      <c r="G209" s="1" t="s">
        <v>676</v>
      </c>
      <c r="H209" s="8" t="s">
        <v>2929</v>
      </c>
      <c r="I209" s="1" t="s">
        <v>19</v>
      </c>
      <c r="J209" s="1" t="s">
        <v>669</v>
      </c>
      <c r="K209" s="2">
        <v>2</v>
      </c>
      <c r="L209" s="1" t="s">
        <v>675</v>
      </c>
      <c r="M209" s="6">
        <v>45526</v>
      </c>
      <c r="N209" s="6">
        <v>45316</v>
      </c>
      <c r="O209" s="6">
        <v>46022</v>
      </c>
      <c r="P209" s="3">
        <v>7658490.29</v>
      </c>
      <c r="Q209" s="3">
        <v>7658490.29</v>
      </c>
      <c r="R209" s="3">
        <v>6509716.7400000002</v>
      </c>
      <c r="S209" s="3">
        <v>6509716.7400000002</v>
      </c>
      <c r="T209" t="s">
        <v>2901</v>
      </c>
    </row>
    <row r="210" spans="1:20" ht="33.75" x14ac:dyDescent="0.25">
      <c r="A210" s="8" t="s">
        <v>26</v>
      </c>
      <c r="B210" s="1" t="s">
        <v>640</v>
      </c>
      <c r="C210" s="1" t="s">
        <v>639</v>
      </c>
      <c r="D210" s="1" t="s">
        <v>658</v>
      </c>
      <c r="E210" s="1" t="s">
        <v>659</v>
      </c>
      <c r="F210" s="1" t="s">
        <v>677</v>
      </c>
      <c r="G210" s="1" t="s">
        <v>663</v>
      </c>
      <c r="H210" s="8" t="s">
        <v>2929</v>
      </c>
      <c r="I210" s="1" t="s">
        <v>31</v>
      </c>
      <c r="J210" s="1" t="s">
        <v>327</v>
      </c>
      <c r="K210" s="2">
        <v>1</v>
      </c>
      <c r="L210" s="1" t="s">
        <v>678</v>
      </c>
      <c r="M210" s="7"/>
      <c r="N210" s="6">
        <v>46023</v>
      </c>
      <c r="O210" s="6">
        <v>46387</v>
      </c>
      <c r="P210" s="3">
        <v>1546427.23</v>
      </c>
      <c r="Q210" s="3">
        <v>1546427.23</v>
      </c>
      <c r="R210" s="3">
        <v>1314463.1299999999</v>
      </c>
      <c r="S210" s="3">
        <v>0</v>
      </c>
      <c r="T210" t="s">
        <v>2906</v>
      </c>
    </row>
    <row r="211" spans="1:20" ht="33.75" x14ac:dyDescent="0.25">
      <c r="A211" s="8" t="s">
        <v>26</v>
      </c>
      <c r="B211" s="1" t="s">
        <v>640</v>
      </c>
      <c r="C211" s="1" t="s">
        <v>639</v>
      </c>
      <c r="D211" s="1" t="s">
        <v>658</v>
      </c>
      <c r="E211" s="1" t="s">
        <v>659</v>
      </c>
      <c r="F211" s="1" t="s">
        <v>679</v>
      </c>
      <c r="G211" s="1" t="s">
        <v>676</v>
      </c>
      <c r="H211" s="8" t="s">
        <v>2929</v>
      </c>
      <c r="I211" s="1" t="s">
        <v>19</v>
      </c>
      <c r="J211" s="1" t="s">
        <v>136</v>
      </c>
      <c r="K211" s="2">
        <v>1</v>
      </c>
      <c r="L211" s="1" t="s">
        <v>680</v>
      </c>
      <c r="M211" s="6">
        <v>45702</v>
      </c>
      <c r="N211" s="6">
        <v>45536</v>
      </c>
      <c r="O211" s="6">
        <v>45716</v>
      </c>
      <c r="P211" s="3">
        <v>998212.81</v>
      </c>
      <c r="Q211" s="3">
        <v>905486.75</v>
      </c>
      <c r="R211" s="3">
        <v>769663.72</v>
      </c>
      <c r="S211" s="3">
        <v>769663.72</v>
      </c>
      <c r="T211" t="s">
        <v>2908</v>
      </c>
    </row>
    <row r="212" spans="1:20" ht="33.75" x14ac:dyDescent="0.25">
      <c r="A212" s="8" t="s">
        <v>26</v>
      </c>
      <c r="B212" s="1" t="s">
        <v>640</v>
      </c>
      <c r="C212" s="1" t="s">
        <v>639</v>
      </c>
      <c r="D212" s="1" t="s">
        <v>658</v>
      </c>
      <c r="E212" s="1" t="s">
        <v>659</v>
      </c>
      <c r="F212" s="1" t="s">
        <v>681</v>
      </c>
      <c r="G212" s="1" t="s">
        <v>663</v>
      </c>
      <c r="H212" s="8" t="s">
        <v>2929</v>
      </c>
      <c r="I212" s="1" t="s">
        <v>31</v>
      </c>
      <c r="J212" s="1" t="s">
        <v>683</v>
      </c>
      <c r="K212" s="2">
        <v>2</v>
      </c>
      <c r="L212" s="1" t="s">
        <v>682</v>
      </c>
      <c r="M212" s="7"/>
      <c r="N212" s="6">
        <v>45782</v>
      </c>
      <c r="O212" s="6">
        <v>46387</v>
      </c>
      <c r="P212" s="3">
        <v>9990000</v>
      </c>
      <c r="Q212" s="3">
        <v>9990000</v>
      </c>
      <c r="R212" s="3">
        <v>3185816.17</v>
      </c>
      <c r="S212" s="3">
        <v>0</v>
      </c>
      <c r="T212" t="s">
        <v>2910</v>
      </c>
    </row>
    <row r="213" spans="1:20" ht="33.75" x14ac:dyDescent="0.25">
      <c r="A213" s="8" t="s">
        <v>26</v>
      </c>
      <c r="B213" s="1" t="s">
        <v>640</v>
      </c>
      <c r="C213" s="1" t="s">
        <v>639</v>
      </c>
      <c r="D213" s="1" t="s">
        <v>658</v>
      </c>
      <c r="E213" s="1" t="s">
        <v>659</v>
      </c>
      <c r="F213" s="1" t="s">
        <v>684</v>
      </c>
      <c r="G213" s="1" t="s">
        <v>676</v>
      </c>
      <c r="H213" s="8" t="s">
        <v>2929</v>
      </c>
      <c r="I213" s="1" t="s">
        <v>29</v>
      </c>
      <c r="J213" s="1" t="s">
        <v>213</v>
      </c>
      <c r="K213" s="2">
        <v>1</v>
      </c>
      <c r="L213" s="1" t="s">
        <v>685</v>
      </c>
      <c r="M213" s="7"/>
      <c r="N213" s="6">
        <v>44558</v>
      </c>
      <c r="O213" s="6">
        <v>45991</v>
      </c>
      <c r="P213" s="3">
        <v>16780874.710000001</v>
      </c>
      <c r="Q213" s="3">
        <v>15467129.949999999</v>
      </c>
      <c r="R213" s="3">
        <v>13147060.42</v>
      </c>
      <c r="S213" s="3">
        <v>0</v>
      </c>
      <c r="T213" t="s">
        <v>2914</v>
      </c>
    </row>
    <row r="214" spans="1:20" ht="33.75" x14ac:dyDescent="0.25">
      <c r="A214" s="8" t="s">
        <v>26</v>
      </c>
      <c r="B214" s="1" t="s">
        <v>640</v>
      </c>
      <c r="C214" s="1" t="s">
        <v>639</v>
      </c>
      <c r="D214" s="1" t="s">
        <v>658</v>
      </c>
      <c r="E214" s="1" t="s">
        <v>659</v>
      </c>
      <c r="F214" s="1" t="s">
        <v>686</v>
      </c>
      <c r="G214" s="1" t="s">
        <v>676</v>
      </c>
      <c r="H214" s="8" t="s">
        <v>2929</v>
      </c>
      <c r="I214" s="1" t="s">
        <v>19</v>
      </c>
      <c r="J214" s="1" t="s">
        <v>688</v>
      </c>
      <c r="K214" s="2">
        <v>1</v>
      </c>
      <c r="L214" s="1" t="s">
        <v>687</v>
      </c>
      <c r="M214" s="6">
        <v>45678</v>
      </c>
      <c r="N214" s="6">
        <v>45689</v>
      </c>
      <c r="O214" s="6">
        <v>46387</v>
      </c>
      <c r="P214" s="3">
        <v>1935881.83</v>
      </c>
      <c r="Q214" s="3">
        <v>1892606.99</v>
      </c>
      <c r="R214" s="3">
        <v>1608715.92</v>
      </c>
      <c r="S214" s="3">
        <v>1608715.92</v>
      </c>
      <c r="T214" t="s">
        <v>2906</v>
      </c>
    </row>
    <row r="215" spans="1:20" ht="33.75" x14ac:dyDescent="0.25">
      <c r="A215" s="8" t="s">
        <v>26</v>
      </c>
      <c r="B215" s="1" t="s">
        <v>640</v>
      </c>
      <c r="C215" s="1" t="s">
        <v>639</v>
      </c>
      <c r="D215" s="1" t="s">
        <v>658</v>
      </c>
      <c r="E215" s="1" t="s">
        <v>659</v>
      </c>
      <c r="F215" s="1" t="s">
        <v>689</v>
      </c>
      <c r="G215" s="1" t="s">
        <v>676</v>
      </c>
      <c r="H215" s="8" t="s">
        <v>2929</v>
      </c>
      <c r="I215" s="1" t="s">
        <v>19</v>
      </c>
      <c r="J215" s="1" t="s">
        <v>277</v>
      </c>
      <c r="K215" s="2">
        <v>1</v>
      </c>
      <c r="L215" s="1" t="s">
        <v>690</v>
      </c>
      <c r="M215" s="6">
        <v>45702</v>
      </c>
      <c r="N215" s="6">
        <v>45505</v>
      </c>
      <c r="O215" s="6">
        <v>46022</v>
      </c>
      <c r="P215" s="3">
        <v>1626599.55</v>
      </c>
      <c r="Q215" s="3">
        <v>1540666.16</v>
      </c>
      <c r="R215" s="3">
        <v>1309566.23</v>
      </c>
      <c r="S215" s="3">
        <v>1309566.23</v>
      </c>
      <c r="T215" t="s">
        <v>2906</v>
      </c>
    </row>
    <row r="216" spans="1:20" ht="33.75" x14ac:dyDescent="0.25">
      <c r="A216" s="8" t="s">
        <v>26</v>
      </c>
      <c r="B216" s="1" t="s">
        <v>640</v>
      </c>
      <c r="C216" s="1" t="s">
        <v>639</v>
      </c>
      <c r="D216" s="1" t="s">
        <v>658</v>
      </c>
      <c r="E216" s="1" t="s">
        <v>659</v>
      </c>
      <c r="F216" s="1" t="s">
        <v>691</v>
      </c>
      <c r="G216" s="1" t="s">
        <v>676</v>
      </c>
      <c r="H216" s="8" t="s">
        <v>2929</v>
      </c>
      <c r="I216" s="1" t="s">
        <v>19</v>
      </c>
      <c r="J216" s="1" t="s">
        <v>327</v>
      </c>
      <c r="K216" s="2">
        <v>1</v>
      </c>
      <c r="L216" s="1" t="s">
        <v>692</v>
      </c>
      <c r="M216" s="6">
        <v>45699</v>
      </c>
      <c r="N216" s="6">
        <v>45658</v>
      </c>
      <c r="O216" s="6">
        <v>46022</v>
      </c>
      <c r="P216" s="3">
        <v>3276229.69</v>
      </c>
      <c r="Q216" s="3">
        <v>3276229.69</v>
      </c>
      <c r="R216" s="3">
        <v>2784795.23</v>
      </c>
      <c r="S216" s="3">
        <v>2784795.23</v>
      </c>
      <c r="T216" t="s">
        <v>2906</v>
      </c>
    </row>
    <row r="217" spans="1:20" ht="33.75" x14ac:dyDescent="0.25">
      <c r="A217" s="8" t="s">
        <v>26</v>
      </c>
      <c r="B217" s="1" t="s">
        <v>640</v>
      </c>
      <c r="C217" s="1" t="s">
        <v>639</v>
      </c>
      <c r="D217" s="1" t="s">
        <v>658</v>
      </c>
      <c r="E217" s="1" t="s">
        <v>659</v>
      </c>
      <c r="F217" s="1" t="s">
        <v>693</v>
      </c>
      <c r="G217" s="1" t="s">
        <v>696</v>
      </c>
      <c r="H217" s="8" t="s">
        <v>2929</v>
      </c>
      <c r="I217" s="1" t="s">
        <v>29</v>
      </c>
      <c r="J217" s="1" t="s">
        <v>695</v>
      </c>
      <c r="K217" s="2">
        <v>1</v>
      </c>
      <c r="L217" s="1" t="s">
        <v>694</v>
      </c>
      <c r="M217" s="7"/>
      <c r="N217" s="6">
        <v>45447</v>
      </c>
      <c r="O217" s="6">
        <v>45991</v>
      </c>
      <c r="P217" s="3">
        <v>1061747.52</v>
      </c>
      <c r="Q217" s="3">
        <v>864810.48</v>
      </c>
      <c r="R217" s="3">
        <v>735088.9</v>
      </c>
      <c r="S217" s="3">
        <v>0</v>
      </c>
      <c r="T217" t="s">
        <v>2910</v>
      </c>
    </row>
    <row r="218" spans="1:20" ht="33.75" x14ac:dyDescent="0.25">
      <c r="A218" s="8" t="s">
        <v>26</v>
      </c>
      <c r="B218" s="1" t="s">
        <v>640</v>
      </c>
      <c r="C218" s="1" t="s">
        <v>639</v>
      </c>
      <c r="D218" s="1" t="s">
        <v>658</v>
      </c>
      <c r="E218" s="1" t="s">
        <v>659</v>
      </c>
      <c r="F218" s="1" t="s">
        <v>697</v>
      </c>
      <c r="G218" s="1" t="s">
        <v>696</v>
      </c>
      <c r="H218" s="8" t="s">
        <v>2929</v>
      </c>
      <c r="I218" s="1" t="s">
        <v>29</v>
      </c>
      <c r="J218" s="1" t="s">
        <v>213</v>
      </c>
      <c r="K218" s="2">
        <v>1</v>
      </c>
      <c r="L218" s="1" t="s">
        <v>698</v>
      </c>
      <c r="M218" s="7"/>
      <c r="N218" s="6">
        <v>44901</v>
      </c>
      <c r="O218" s="6">
        <v>45962</v>
      </c>
      <c r="P218" s="3">
        <v>2784775.91</v>
      </c>
      <c r="Q218" s="3">
        <v>2733552.69</v>
      </c>
      <c r="R218" s="3">
        <v>2323519.77</v>
      </c>
      <c r="S218" s="3">
        <v>0</v>
      </c>
      <c r="T218" t="s">
        <v>2914</v>
      </c>
    </row>
    <row r="219" spans="1:20" ht="33.75" x14ac:dyDescent="0.25">
      <c r="A219" s="8" t="s">
        <v>26</v>
      </c>
      <c r="B219" s="1" t="s">
        <v>640</v>
      </c>
      <c r="C219" s="1" t="s">
        <v>639</v>
      </c>
      <c r="D219" s="1" t="s">
        <v>658</v>
      </c>
      <c r="E219" s="1" t="s">
        <v>659</v>
      </c>
      <c r="F219" s="1" t="s">
        <v>699</v>
      </c>
      <c r="G219" s="1" t="s">
        <v>696</v>
      </c>
      <c r="H219" s="8" t="s">
        <v>2929</v>
      </c>
      <c r="I219" s="1" t="s">
        <v>63</v>
      </c>
      <c r="J219" s="1" t="s">
        <v>136</v>
      </c>
      <c r="K219" s="2">
        <v>1</v>
      </c>
      <c r="L219" s="1" t="s">
        <v>700</v>
      </c>
      <c r="M219" s="7"/>
      <c r="N219" s="6">
        <v>44907</v>
      </c>
      <c r="O219" s="6">
        <v>46387</v>
      </c>
      <c r="P219" s="3">
        <v>17186341.5</v>
      </c>
      <c r="Q219" s="3">
        <v>15691511.970000001</v>
      </c>
      <c r="R219" s="3">
        <v>12933345</v>
      </c>
      <c r="S219" s="3">
        <v>0</v>
      </c>
      <c r="T219" t="s">
        <v>2908</v>
      </c>
    </row>
    <row r="220" spans="1:20" ht="33.75" x14ac:dyDescent="0.25">
      <c r="A220" s="8" t="s">
        <v>26</v>
      </c>
      <c r="B220" s="1" t="s">
        <v>640</v>
      </c>
      <c r="C220" s="1" t="s">
        <v>639</v>
      </c>
      <c r="D220" s="1" t="s">
        <v>658</v>
      </c>
      <c r="E220" s="1" t="s">
        <v>659</v>
      </c>
      <c r="F220" s="1" t="s">
        <v>701</v>
      </c>
      <c r="G220" s="1" t="s">
        <v>696</v>
      </c>
      <c r="H220" s="8" t="s">
        <v>2929</v>
      </c>
      <c r="I220" s="1" t="s">
        <v>63</v>
      </c>
      <c r="J220" s="1" t="s">
        <v>703</v>
      </c>
      <c r="K220" s="2">
        <v>2</v>
      </c>
      <c r="L220" s="1" t="s">
        <v>702</v>
      </c>
      <c r="M220" s="7"/>
      <c r="N220" s="6">
        <v>45005</v>
      </c>
      <c r="O220" s="6">
        <v>46639</v>
      </c>
      <c r="P220" s="3">
        <v>80804104</v>
      </c>
      <c r="Q220" s="3">
        <v>65816246</v>
      </c>
      <c r="R220" s="3">
        <v>47364215.729999997</v>
      </c>
      <c r="S220" s="3">
        <v>0</v>
      </c>
      <c r="T220" t="s">
        <v>2901</v>
      </c>
    </row>
    <row r="221" spans="1:20" ht="33.75" x14ac:dyDescent="0.25">
      <c r="A221" s="8" t="s">
        <v>26</v>
      </c>
      <c r="B221" s="1" t="s">
        <v>640</v>
      </c>
      <c r="C221" s="1" t="s">
        <v>639</v>
      </c>
      <c r="D221" s="1" t="s">
        <v>658</v>
      </c>
      <c r="E221" s="1" t="s">
        <v>659</v>
      </c>
      <c r="F221" s="1" t="s">
        <v>704</v>
      </c>
      <c r="G221" s="1" t="s">
        <v>696</v>
      </c>
      <c r="H221" s="8" t="s">
        <v>2929</v>
      </c>
      <c r="I221" s="1" t="s">
        <v>19</v>
      </c>
      <c r="J221" s="1" t="s">
        <v>666</v>
      </c>
      <c r="K221" s="2">
        <v>2</v>
      </c>
      <c r="L221" s="1" t="s">
        <v>665</v>
      </c>
      <c r="M221" s="6">
        <v>45657</v>
      </c>
      <c r="N221" s="6">
        <v>45175</v>
      </c>
      <c r="O221" s="6">
        <v>46639</v>
      </c>
      <c r="P221" s="3">
        <v>36436780</v>
      </c>
      <c r="Q221" s="3">
        <v>29678345</v>
      </c>
      <c r="R221" s="3">
        <v>20829608.449999999</v>
      </c>
      <c r="S221" s="3">
        <v>20829608.449999999</v>
      </c>
      <c r="T221" t="s">
        <v>2901</v>
      </c>
    </row>
    <row r="222" spans="1:20" ht="33.75" x14ac:dyDescent="0.25">
      <c r="A222" s="8" t="s">
        <v>26</v>
      </c>
      <c r="B222" s="1" t="s">
        <v>640</v>
      </c>
      <c r="C222" s="1" t="s">
        <v>639</v>
      </c>
      <c r="D222" s="1" t="s">
        <v>658</v>
      </c>
      <c r="E222" s="1" t="s">
        <v>659</v>
      </c>
      <c r="F222" s="1" t="s">
        <v>705</v>
      </c>
      <c r="G222" s="1" t="s">
        <v>696</v>
      </c>
      <c r="H222" s="8" t="s">
        <v>2929</v>
      </c>
      <c r="I222" s="1" t="s">
        <v>63</v>
      </c>
      <c r="J222" s="1" t="s">
        <v>136</v>
      </c>
      <c r="K222" s="2">
        <v>1</v>
      </c>
      <c r="L222" s="1" t="s">
        <v>706</v>
      </c>
      <c r="M222" s="7"/>
      <c r="N222" s="6">
        <v>45536</v>
      </c>
      <c r="O222" s="6">
        <v>46476</v>
      </c>
      <c r="P222" s="3">
        <v>16637594.82</v>
      </c>
      <c r="Q222" s="3">
        <v>13551589.33</v>
      </c>
      <c r="R222" s="3">
        <v>11002535.369999999</v>
      </c>
      <c r="S222" s="3">
        <v>0</v>
      </c>
      <c r="T222" t="s">
        <v>2908</v>
      </c>
    </row>
    <row r="223" spans="1:20" ht="33.75" x14ac:dyDescent="0.25">
      <c r="A223" s="8" t="s">
        <v>26</v>
      </c>
      <c r="B223" s="1" t="s">
        <v>640</v>
      </c>
      <c r="C223" s="1" t="s">
        <v>639</v>
      </c>
      <c r="D223" s="1" t="s">
        <v>658</v>
      </c>
      <c r="E223" s="1" t="s">
        <v>659</v>
      </c>
      <c r="F223" s="1" t="s">
        <v>707</v>
      </c>
      <c r="G223" s="1" t="s">
        <v>696</v>
      </c>
      <c r="H223" s="8" t="s">
        <v>2929</v>
      </c>
      <c r="I223" s="1" t="s">
        <v>19</v>
      </c>
      <c r="J223" s="1" t="s">
        <v>454</v>
      </c>
      <c r="K223" s="2">
        <v>1</v>
      </c>
      <c r="L223" s="1" t="s">
        <v>708</v>
      </c>
      <c r="M223" s="6">
        <v>45649</v>
      </c>
      <c r="N223" s="6">
        <v>45517</v>
      </c>
      <c r="O223" s="6">
        <v>46325</v>
      </c>
      <c r="P223" s="3">
        <v>41436207.259999998</v>
      </c>
      <c r="Q223" s="3">
        <v>33687973.380000003</v>
      </c>
      <c r="R223" s="3">
        <v>28634777.370000001</v>
      </c>
      <c r="S223" s="3">
        <v>28634777.370000001</v>
      </c>
      <c r="T223" t="s">
        <v>2910</v>
      </c>
    </row>
    <row r="224" spans="1:20" ht="33.75" x14ac:dyDescent="0.25">
      <c r="A224" s="8" t="s">
        <v>26</v>
      </c>
      <c r="B224" s="1" t="s">
        <v>640</v>
      </c>
      <c r="C224" s="1" t="s">
        <v>639</v>
      </c>
      <c r="D224" s="1" t="s">
        <v>713</v>
      </c>
      <c r="E224" s="1" t="s">
        <v>714</v>
      </c>
      <c r="F224" s="1" t="s">
        <v>709</v>
      </c>
      <c r="G224" s="1" t="s">
        <v>712</v>
      </c>
      <c r="H224" s="8" t="s">
        <v>2929</v>
      </c>
      <c r="I224" s="1" t="s">
        <v>19</v>
      </c>
      <c r="J224" s="1" t="s">
        <v>711</v>
      </c>
      <c r="K224" s="2">
        <v>1</v>
      </c>
      <c r="L224" s="1" t="s">
        <v>710</v>
      </c>
      <c r="M224" s="6">
        <v>45622</v>
      </c>
      <c r="N224" s="6">
        <v>43770</v>
      </c>
      <c r="O224" s="6">
        <v>46022</v>
      </c>
      <c r="P224" s="3">
        <v>4119200.58</v>
      </c>
      <c r="Q224" s="3">
        <v>3962389.46</v>
      </c>
      <c r="R224" s="3">
        <v>2861950</v>
      </c>
      <c r="S224" s="3">
        <v>2861950</v>
      </c>
      <c r="T224" t="s">
        <v>2916</v>
      </c>
    </row>
    <row r="225" spans="1:20" ht="45" x14ac:dyDescent="0.25">
      <c r="A225" s="8" t="s">
        <v>26</v>
      </c>
      <c r="B225" s="1" t="s">
        <v>640</v>
      </c>
      <c r="C225" s="1" t="s">
        <v>639</v>
      </c>
      <c r="D225" s="1" t="s">
        <v>713</v>
      </c>
      <c r="E225" s="1" t="s">
        <v>714</v>
      </c>
      <c r="F225" s="1" t="s">
        <v>715</v>
      </c>
      <c r="G225" s="1" t="s">
        <v>712</v>
      </c>
      <c r="H225" s="8" t="s">
        <v>2929</v>
      </c>
      <c r="I225" s="1" t="s">
        <v>29</v>
      </c>
      <c r="J225" s="1" t="s">
        <v>585</v>
      </c>
      <c r="K225" s="2">
        <v>1</v>
      </c>
      <c r="L225" s="1" t="s">
        <v>716</v>
      </c>
      <c r="M225" s="7"/>
      <c r="N225" s="6">
        <v>45586</v>
      </c>
      <c r="O225" s="6">
        <v>45930</v>
      </c>
      <c r="P225" s="3">
        <v>2375582</v>
      </c>
      <c r="Q225" s="3">
        <v>2375582</v>
      </c>
      <c r="R225" s="3">
        <v>950050.14</v>
      </c>
      <c r="S225" s="3">
        <v>0</v>
      </c>
      <c r="T225" t="s">
        <v>2911</v>
      </c>
    </row>
    <row r="226" spans="1:20" ht="33.75" x14ac:dyDescent="0.25">
      <c r="A226" s="8" t="s">
        <v>26</v>
      </c>
      <c r="B226" s="1" t="s">
        <v>640</v>
      </c>
      <c r="C226" s="1" t="s">
        <v>639</v>
      </c>
      <c r="D226" s="1" t="s">
        <v>713</v>
      </c>
      <c r="E226" s="1" t="s">
        <v>714</v>
      </c>
      <c r="F226" s="1" t="s">
        <v>717</v>
      </c>
      <c r="G226" s="1" t="s">
        <v>712</v>
      </c>
      <c r="H226" s="8" t="s">
        <v>2929</v>
      </c>
      <c r="I226" s="1" t="s">
        <v>63</v>
      </c>
      <c r="J226" s="1" t="s">
        <v>719</v>
      </c>
      <c r="K226" s="2">
        <v>1</v>
      </c>
      <c r="L226" s="1" t="s">
        <v>718</v>
      </c>
      <c r="M226" s="7"/>
      <c r="N226" s="6">
        <v>44846</v>
      </c>
      <c r="O226" s="6">
        <v>46387</v>
      </c>
      <c r="P226" s="3">
        <v>5288604.9000000004</v>
      </c>
      <c r="Q226" s="3">
        <v>5288604.9000000004</v>
      </c>
      <c r="R226" s="3">
        <v>4495314.16</v>
      </c>
      <c r="S226" s="3">
        <v>0</v>
      </c>
      <c r="T226" t="s">
        <v>2918</v>
      </c>
    </row>
    <row r="227" spans="1:20" ht="33.75" x14ac:dyDescent="0.25">
      <c r="A227" s="8" t="s">
        <v>26</v>
      </c>
      <c r="B227" s="1" t="s">
        <v>640</v>
      </c>
      <c r="C227" s="1" t="s">
        <v>639</v>
      </c>
      <c r="D227" s="1" t="s">
        <v>713</v>
      </c>
      <c r="E227" s="1" t="s">
        <v>714</v>
      </c>
      <c r="F227" s="1" t="s">
        <v>720</v>
      </c>
      <c r="G227" s="1" t="s">
        <v>712</v>
      </c>
      <c r="H227" s="8" t="s">
        <v>2929</v>
      </c>
      <c r="I227" s="1" t="s">
        <v>19</v>
      </c>
      <c r="J227" s="1" t="s">
        <v>722</v>
      </c>
      <c r="K227" s="2">
        <v>1</v>
      </c>
      <c r="L227" s="1" t="s">
        <v>721</v>
      </c>
      <c r="M227" s="6">
        <v>45672</v>
      </c>
      <c r="N227" s="6">
        <v>45385</v>
      </c>
      <c r="O227" s="6">
        <v>46022</v>
      </c>
      <c r="P227" s="3">
        <v>1584014.66</v>
      </c>
      <c r="Q227" s="3">
        <v>1572666.61</v>
      </c>
      <c r="R227" s="3">
        <v>1336766.6100000001</v>
      </c>
      <c r="S227" s="3">
        <v>1336766.6100000001</v>
      </c>
      <c r="T227" t="s">
        <v>2925</v>
      </c>
    </row>
    <row r="228" spans="1:20" ht="33.75" x14ac:dyDescent="0.25">
      <c r="A228" s="8" t="s">
        <v>26</v>
      </c>
      <c r="B228" s="1" t="s">
        <v>640</v>
      </c>
      <c r="C228" s="1" t="s">
        <v>639</v>
      </c>
      <c r="D228" s="1" t="s">
        <v>713</v>
      </c>
      <c r="E228" s="1" t="s">
        <v>714</v>
      </c>
      <c r="F228" s="1" t="s">
        <v>723</v>
      </c>
      <c r="G228" s="1" t="s">
        <v>712</v>
      </c>
      <c r="H228" s="8" t="s">
        <v>2929</v>
      </c>
      <c r="I228" s="1" t="s">
        <v>19</v>
      </c>
      <c r="J228" s="1" t="s">
        <v>274</v>
      </c>
      <c r="K228" s="2">
        <v>1</v>
      </c>
      <c r="L228" s="1" t="s">
        <v>724</v>
      </c>
      <c r="M228" s="6">
        <v>45673</v>
      </c>
      <c r="N228" s="6">
        <v>46023</v>
      </c>
      <c r="O228" s="6">
        <v>46387</v>
      </c>
      <c r="P228" s="3">
        <v>1472652.31</v>
      </c>
      <c r="Q228" s="3">
        <v>1472652.31</v>
      </c>
      <c r="R228" s="3">
        <v>1138757</v>
      </c>
      <c r="S228" s="3">
        <v>1138757</v>
      </c>
      <c r="T228" t="s">
        <v>2920</v>
      </c>
    </row>
    <row r="229" spans="1:20" ht="33.75" x14ac:dyDescent="0.25">
      <c r="A229" s="8" t="s">
        <v>26</v>
      </c>
      <c r="B229" s="1" t="s">
        <v>640</v>
      </c>
      <c r="C229" s="1" t="s">
        <v>639</v>
      </c>
      <c r="D229" s="1" t="s">
        <v>713</v>
      </c>
      <c r="E229" s="1" t="s">
        <v>714</v>
      </c>
      <c r="F229" s="1" t="s">
        <v>725</v>
      </c>
      <c r="G229" s="1" t="s">
        <v>712</v>
      </c>
      <c r="H229" s="8" t="s">
        <v>2929</v>
      </c>
      <c r="I229" s="1" t="s">
        <v>19</v>
      </c>
      <c r="J229" s="1" t="s">
        <v>727</v>
      </c>
      <c r="K229" s="2">
        <v>1</v>
      </c>
      <c r="L229" s="1" t="s">
        <v>726</v>
      </c>
      <c r="M229" s="6">
        <v>45685</v>
      </c>
      <c r="N229" s="6">
        <v>45731</v>
      </c>
      <c r="O229" s="6">
        <v>46387</v>
      </c>
      <c r="P229" s="3">
        <v>3625246.02</v>
      </c>
      <c r="Q229" s="3">
        <v>3625246.02</v>
      </c>
      <c r="R229" s="3">
        <v>3081459.11</v>
      </c>
      <c r="S229" s="3">
        <v>3081459.11</v>
      </c>
      <c r="T229" t="s">
        <v>2925</v>
      </c>
    </row>
    <row r="230" spans="1:20" ht="33.75" x14ac:dyDescent="0.25">
      <c r="A230" s="8" t="s">
        <v>26</v>
      </c>
      <c r="B230" s="1" t="s">
        <v>640</v>
      </c>
      <c r="C230" s="1" t="s">
        <v>639</v>
      </c>
      <c r="D230" s="1" t="s">
        <v>713</v>
      </c>
      <c r="E230" s="1" t="s">
        <v>714</v>
      </c>
      <c r="F230" s="1" t="s">
        <v>728</v>
      </c>
      <c r="G230" s="1" t="s">
        <v>712</v>
      </c>
      <c r="H230" s="8" t="s">
        <v>2929</v>
      </c>
      <c r="I230" s="1" t="s">
        <v>19</v>
      </c>
      <c r="J230" s="1" t="s">
        <v>730</v>
      </c>
      <c r="K230" s="2">
        <v>2</v>
      </c>
      <c r="L230" s="1" t="s">
        <v>729</v>
      </c>
      <c r="M230" s="6">
        <v>45695</v>
      </c>
      <c r="N230" s="6">
        <v>45393</v>
      </c>
      <c r="O230" s="6">
        <v>46022</v>
      </c>
      <c r="P230" s="3">
        <v>1313405.46</v>
      </c>
      <c r="Q230" s="3">
        <v>1313405.46</v>
      </c>
      <c r="R230" s="3">
        <v>1116394.6399999999</v>
      </c>
      <c r="S230" s="3">
        <v>1116394.6399999999</v>
      </c>
      <c r="T230" t="s">
        <v>2921</v>
      </c>
    </row>
    <row r="231" spans="1:20" ht="33.75" x14ac:dyDescent="0.25">
      <c r="A231" s="8" t="s">
        <v>26</v>
      </c>
      <c r="B231" s="1" t="s">
        <v>640</v>
      </c>
      <c r="C231" s="1" t="s">
        <v>639</v>
      </c>
      <c r="D231" s="1" t="s">
        <v>713</v>
      </c>
      <c r="E231" s="1" t="s">
        <v>714</v>
      </c>
      <c r="F231" s="1" t="s">
        <v>731</v>
      </c>
      <c r="G231" s="1" t="s">
        <v>734</v>
      </c>
      <c r="H231" s="8" t="s">
        <v>2929</v>
      </c>
      <c r="I231" s="1" t="s">
        <v>63</v>
      </c>
      <c r="J231" s="1" t="s">
        <v>733</v>
      </c>
      <c r="K231" s="2">
        <v>1</v>
      </c>
      <c r="L231" s="1" t="s">
        <v>732</v>
      </c>
      <c r="M231" s="7"/>
      <c r="N231" s="6">
        <v>45444</v>
      </c>
      <c r="O231" s="6">
        <v>46203</v>
      </c>
      <c r="P231" s="3">
        <v>21435009.82</v>
      </c>
      <c r="Q231" s="3">
        <v>21435009.82</v>
      </c>
      <c r="R231" s="3">
        <v>18219758.34</v>
      </c>
      <c r="S231" s="3">
        <v>0</v>
      </c>
      <c r="T231" t="s">
        <v>2920</v>
      </c>
    </row>
    <row r="232" spans="1:20" ht="33.75" x14ac:dyDescent="0.25">
      <c r="A232" s="8" t="s">
        <v>26</v>
      </c>
      <c r="B232" s="1" t="s">
        <v>740</v>
      </c>
      <c r="C232" s="1" t="s">
        <v>739</v>
      </c>
      <c r="D232" s="1" t="s">
        <v>741</v>
      </c>
      <c r="E232" s="1" t="s">
        <v>742</v>
      </c>
      <c r="F232" s="1" t="s">
        <v>735</v>
      </c>
      <c r="G232" s="1" t="s">
        <v>738</v>
      </c>
      <c r="H232" s="8" t="s">
        <v>2929</v>
      </c>
      <c r="I232" s="1" t="s">
        <v>19</v>
      </c>
      <c r="J232" s="1" t="s">
        <v>737</v>
      </c>
      <c r="K232" s="2">
        <v>1</v>
      </c>
      <c r="L232" s="1" t="s">
        <v>736</v>
      </c>
      <c r="M232" s="6">
        <v>45406</v>
      </c>
      <c r="N232" s="6">
        <v>45131</v>
      </c>
      <c r="O232" s="6">
        <v>46752</v>
      </c>
      <c r="P232" s="3">
        <v>237389864.69999999</v>
      </c>
      <c r="Q232" s="3">
        <v>237389864.69999999</v>
      </c>
      <c r="R232" s="3">
        <v>211639637.49000001</v>
      </c>
      <c r="S232" s="3">
        <v>189361780.91</v>
      </c>
      <c r="T232" t="s">
        <v>2900</v>
      </c>
    </row>
    <row r="233" spans="1:20" ht="45" x14ac:dyDescent="0.25">
      <c r="A233" s="8" t="s">
        <v>26</v>
      </c>
      <c r="B233" s="1" t="s">
        <v>740</v>
      </c>
      <c r="C233" s="1" t="s">
        <v>739</v>
      </c>
      <c r="D233" s="1" t="s">
        <v>746</v>
      </c>
      <c r="E233" s="1" t="s">
        <v>747</v>
      </c>
      <c r="F233" s="1" t="s">
        <v>743</v>
      </c>
      <c r="G233" s="1" t="s">
        <v>745</v>
      </c>
      <c r="H233" s="8" t="s">
        <v>2929</v>
      </c>
      <c r="I233" s="1" t="s">
        <v>119</v>
      </c>
      <c r="J233" s="1" t="s">
        <v>57</v>
      </c>
      <c r="K233" s="2">
        <v>1</v>
      </c>
      <c r="L233" s="1" t="s">
        <v>744</v>
      </c>
      <c r="M233" s="7"/>
      <c r="N233" s="6">
        <v>45809</v>
      </c>
      <c r="O233" s="6">
        <v>46387</v>
      </c>
      <c r="P233" s="3">
        <v>1314400</v>
      </c>
      <c r="Q233" s="3">
        <v>1070600</v>
      </c>
      <c r="R233" s="3">
        <v>380010</v>
      </c>
      <c r="S233" s="3">
        <v>0</v>
      </c>
      <c r="T233" t="s">
        <v>2902</v>
      </c>
    </row>
    <row r="234" spans="1:20" ht="45" x14ac:dyDescent="0.25">
      <c r="A234" s="8" t="s">
        <v>26</v>
      </c>
      <c r="B234" s="1" t="s">
        <v>740</v>
      </c>
      <c r="C234" s="1" t="s">
        <v>739</v>
      </c>
      <c r="D234" s="1" t="s">
        <v>746</v>
      </c>
      <c r="E234" s="1" t="s">
        <v>747</v>
      </c>
      <c r="F234" s="1" t="s">
        <v>748</v>
      </c>
      <c r="G234" s="1" t="s">
        <v>745</v>
      </c>
      <c r="H234" s="8" t="s">
        <v>2929</v>
      </c>
      <c r="I234" s="1" t="s">
        <v>119</v>
      </c>
      <c r="J234" s="1" t="s">
        <v>750</v>
      </c>
      <c r="K234" s="2">
        <v>1</v>
      </c>
      <c r="L234" s="1" t="s">
        <v>749</v>
      </c>
      <c r="M234" s="7"/>
      <c r="N234" s="6">
        <v>45426</v>
      </c>
      <c r="O234" s="6">
        <v>46387</v>
      </c>
      <c r="P234" s="3">
        <v>9936740</v>
      </c>
      <c r="Q234" s="3">
        <v>8093635</v>
      </c>
      <c r="R234" s="3">
        <v>6879589.75</v>
      </c>
      <c r="S234" s="3">
        <v>0</v>
      </c>
      <c r="T234" t="s">
        <v>2925</v>
      </c>
    </row>
    <row r="235" spans="1:20" ht="33.75" x14ac:dyDescent="0.25">
      <c r="A235" s="8" t="s">
        <v>26</v>
      </c>
      <c r="B235" s="1" t="s">
        <v>740</v>
      </c>
      <c r="C235" s="1" t="s">
        <v>739</v>
      </c>
      <c r="D235" s="1" t="s">
        <v>754</v>
      </c>
      <c r="E235" s="1" t="s">
        <v>755</v>
      </c>
      <c r="F235" s="1" t="s">
        <v>751</v>
      </c>
      <c r="G235" s="1" t="s">
        <v>753</v>
      </c>
      <c r="H235" s="8" t="s">
        <v>2929</v>
      </c>
      <c r="I235" s="1" t="s">
        <v>19</v>
      </c>
      <c r="J235" s="1" t="s">
        <v>350</v>
      </c>
      <c r="K235" s="2">
        <v>2</v>
      </c>
      <c r="L235" s="1" t="s">
        <v>752</v>
      </c>
      <c r="M235" s="6">
        <v>45252</v>
      </c>
      <c r="N235" s="6">
        <v>44927</v>
      </c>
      <c r="O235" s="6">
        <v>46203</v>
      </c>
      <c r="P235" s="3">
        <v>86689139.430000007</v>
      </c>
      <c r="Q235" s="3">
        <v>86348239.299999997</v>
      </c>
      <c r="R235" s="3">
        <v>82030827.329999998</v>
      </c>
      <c r="S235" s="3">
        <v>73396003.400000006</v>
      </c>
      <c r="T235" t="s">
        <v>2922</v>
      </c>
    </row>
    <row r="236" spans="1:20" ht="33.75" x14ac:dyDescent="0.25">
      <c r="A236" s="8" t="s">
        <v>26</v>
      </c>
      <c r="B236" s="1" t="s">
        <v>740</v>
      </c>
      <c r="C236" s="1" t="s">
        <v>739</v>
      </c>
      <c r="D236" s="1" t="s">
        <v>754</v>
      </c>
      <c r="E236" s="1" t="s">
        <v>755</v>
      </c>
      <c r="F236" s="1" t="s">
        <v>756</v>
      </c>
      <c r="G236" s="1" t="s">
        <v>758</v>
      </c>
      <c r="H236" s="8" t="s">
        <v>2929</v>
      </c>
      <c r="I236" s="1" t="s">
        <v>110</v>
      </c>
      <c r="J236" s="1" t="s">
        <v>350</v>
      </c>
      <c r="K236" s="2">
        <v>2</v>
      </c>
      <c r="L236" s="1" t="s">
        <v>757</v>
      </c>
      <c r="M236" s="7"/>
      <c r="N236" s="6">
        <v>45037</v>
      </c>
      <c r="O236" s="6">
        <v>46022</v>
      </c>
      <c r="P236" s="3">
        <v>31912678.48</v>
      </c>
      <c r="Q236" s="3">
        <v>31912678.48</v>
      </c>
      <c r="R236" s="3">
        <v>30317044.539999999</v>
      </c>
      <c r="S236" s="3">
        <v>0</v>
      </c>
      <c r="T236" t="s">
        <v>2915</v>
      </c>
    </row>
    <row r="237" spans="1:20" ht="33.75" x14ac:dyDescent="0.25">
      <c r="A237" s="8" t="s">
        <v>26</v>
      </c>
      <c r="B237" s="1" t="s">
        <v>740</v>
      </c>
      <c r="C237" s="1" t="s">
        <v>739</v>
      </c>
      <c r="D237" s="1" t="s">
        <v>754</v>
      </c>
      <c r="E237" s="1" t="s">
        <v>755</v>
      </c>
      <c r="F237" s="1" t="s">
        <v>759</v>
      </c>
      <c r="G237" s="1" t="s">
        <v>761</v>
      </c>
      <c r="H237" s="8" t="s">
        <v>2929</v>
      </c>
      <c r="I237" s="1" t="s">
        <v>19</v>
      </c>
      <c r="J237" s="1" t="s">
        <v>350</v>
      </c>
      <c r="K237" s="2">
        <v>2</v>
      </c>
      <c r="L237" s="1" t="s">
        <v>760</v>
      </c>
      <c r="M237" s="6">
        <v>45406</v>
      </c>
      <c r="N237" s="6">
        <v>45200</v>
      </c>
      <c r="O237" s="6">
        <v>45657</v>
      </c>
      <c r="P237" s="3">
        <v>9530825.5600000005</v>
      </c>
      <c r="Q237" s="3">
        <v>9530825.5600000005</v>
      </c>
      <c r="R237" s="3">
        <v>9054284.2699999996</v>
      </c>
      <c r="S237" s="3">
        <v>8101201.7199999997</v>
      </c>
      <c r="T237" t="s">
        <v>2915</v>
      </c>
    </row>
    <row r="238" spans="1:20" ht="33.75" x14ac:dyDescent="0.25">
      <c r="A238" s="8" t="s">
        <v>26</v>
      </c>
      <c r="B238" s="1" t="s">
        <v>740</v>
      </c>
      <c r="C238" s="1" t="s">
        <v>739</v>
      </c>
      <c r="D238" s="1" t="s">
        <v>754</v>
      </c>
      <c r="E238" s="1" t="s">
        <v>755</v>
      </c>
      <c r="F238" s="1" t="s">
        <v>762</v>
      </c>
      <c r="G238" s="1" t="s">
        <v>764</v>
      </c>
      <c r="H238" s="8" t="s">
        <v>2929</v>
      </c>
      <c r="I238" s="1" t="s">
        <v>19</v>
      </c>
      <c r="J238" s="1" t="s">
        <v>763</v>
      </c>
      <c r="K238" s="2">
        <v>2</v>
      </c>
      <c r="L238" s="1" t="s">
        <v>757</v>
      </c>
      <c r="M238" s="6">
        <v>45624</v>
      </c>
      <c r="N238" s="6">
        <v>45037</v>
      </c>
      <c r="O238" s="6">
        <v>46022</v>
      </c>
      <c r="P238" s="3">
        <v>20746876.390000001</v>
      </c>
      <c r="Q238" s="3">
        <v>20746876.390000001</v>
      </c>
      <c r="R238" s="3">
        <v>19709532.559999999</v>
      </c>
      <c r="S238" s="3">
        <v>17634844.93</v>
      </c>
      <c r="T238" t="s">
        <v>2915</v>
      </c>
    </row>
    <row r="239" spans="1:20" ht="33.75" x14ac:dyDescent="0.25">
      <c r="A239" s="8" t="s">
        <v>26</v>
      </c>
      <c r="B239" s="1" t="s">
        <v>740</v>
      </c>
      <c r="C239" s="1" t="s">
        <v>739</v>
      </c>
      <c r="D239" s="1" t="s">
        <v>754</v>
      </c>
      <c r="E239" s="1" t="s">
        <v>755</v>
      </c>
      <c r="F239" s="1" t="s">
        <v>765</v>
      </c>
      <c r="G239" s="1" t="s">
        <v>767</v>
      </c>
      <c r="H239" s="8" t="s">
        <v>2929</v>
      </c>
      <c r="I239" s="1" t="s">
        <v>19</v>
      </c>
      <c r="J239" s="1" t="s">
        <v>350</v>
      </c>
      <c r="K239" s="2">
        <v>2</v>
      </c>
      <c r="L239" s="1" t="s">
        <v>766</v>
      </c>
      <c r="M239" s="6">
        <v>45426</v>
      </c>
      <c r="N239" s="6">
        <v>45200</v>
      </c>
      <c r="O239" s="6">
        <v>45657</v>
      </c>
      <c r="P239" s="3">
        <v>9915239.4399999995</v>
      </c>
      <c r="Q239" s="3">
        <v>9915239.4399999995</v>
      </c>
      <c r="R239" s="3">
        <v>9419477.4600000009</v>
      </c>
      <c r="S239" s="3">
        <v>8427953.5199999996</v>
      </c>
      <c r="T239" t="s">
        <v>2904</v>
      </c>
    </row>
    <row r="240" spans="1:20" ht="33.75" x14ac:dyDescent="0.25">
      <c r="A240" s="8" t="s">
        <v>26</v>
      </c>
      <c r="B240" s="1" t="s">
        <v>740</v>
      </c>
      <c r="C240" s="1" t="s">
        <v>739</v>
      </c>
      <c r="D240" s="1" t="s">
        <v>754</v>
      </c>
      <c r="E240" s="1" t="s">
        <v>755</v>
      </c>
      <c r="F240" s="1" t="s">
        <v>768</v>
      </c>
      <c r="G240" s="1" t="s">
        <v>770</v>
      </c>
      <c r="H240" s="8" t="s">
        <v>2929</v>
      </c>
      <c r="I240" s="1" t="s">
        <v>19</v>
      </c>
      <c r="J240" s="1" t="s">
        <v>350</v>
      </c>
      <c r="K240" s="2">
        <v>2</v>
      </c>
      <c r="L240" s="1" t="s">
        <v>769</v>
      </c>
      <c r="M240" s="6">
        <v>45406</v>
      </c>
      <c r="N240" s="6">
        <v>45200</v>
      </c>
      <c r="O240" s="6">
        <v>45657</v>
      </c>
      <c r="P240" s="3">
        <v>33169602.02</v>
      </c>
      <c r="Q240" s="3">
        <v>33169602.02</v>
      </c>
      <c r="R240" s="3">
        <v>31511121.91</v>
      </c>
      <c r="S240" s="3">
        <v>28194161.710000001</v>
      </c>
      <c r="T240" t="s">
        <v>2903</v>
      </c>
    </row>
    <row r="241" spans="1:20" ht="33.75" x14ac:dyDescent="0.25">
      <c r="A241" s="8" t="s">
        <v>26</v>
      </c>
      <c r="B241" s="1" t="s">
        <v>740</v>
      </c>
      <c r="C241" s="1" t="s">
        <v>739</v>
      </c>
      <c r="D241" s="1" t="s">
        <v>754</v>
      </c>
      <c r="E241" s="1" t="s">
        <v>755</v>
      </c>
      <c r="F241" s="1" t="s">
        <v>771</v>
      </c>
      <c r="G241" s="1" t="s">
        <v>773</v>
      </c>
      <c r="H241" s="8" t="s">
        <v>2929</v>
      </c>
      <c r="I241" s="1" t="s">
        <v>19</v>
      </c>
      <c r="J241" s="1" t="s">
        <v>350</v>
      </c>
      <c r="K241" s="2">
        <v>2</v>
      </c>
      <c r="L241" s="1" t="s">
        <v>772</v>
      </c>
      <c r="M241" s="6">
        <v>45426</v>
      </c>
      <c r="N241" s="6">
        <v>45200</v>
      </c>
      <c r="O241" s="6">
        <v>45657</v>
      </c>
      <c r="P241" s="3">
        <v>6991701.1900000004</v>
      </c>
      <c r="Q241" s="3">
        <v>5765051.1799999997</v>
      </c>
      <c r="R241" s="3">
        <v>5476798.6100000003</v>
      </c>
      <c r="S241" s="3">
        <v>4900293.5</v>
      </c>
      <c r="T241" t="s">
        <v>2904</v>
      </c>
    </row>
    <row r="242" spans="1:20" ht="33.75" x14ac:dyDescent="0.25">
      <c r="A242" s="8" t="s">
        <v>26</v>
      </c>
      <c r="B242" s="1" t="s">
        <v>779</v>
      </c>
      <c r="C242" s="1" t="s">
        <v>778</v>
      </c>
      <c r="D242" s="1" t="s">
        <v>780</v>
      </c>
      <c r="E242" s="1" t="s">
        <v>781</v>
      </c>
      <c r="F242" s="1" t="s">
        <v>774</v>
      </c>
      <c r="G242" s="1" t="s">
        <v>777</v>
      </c>
      <c r="H242" s="8" t="s">
        <v>2927</v>
      </c>
      <c r="I242" s="1" t="s">
        <v>19</v>
      </c>
      <c r="J242" s="1" t="s">
        <v>776</v>
      </c>
      <c r="K242" s="2">
        <v>1</v>
      </c>
      <c r="L242" s="1" t="s">
        <v>775</v>
      </c>
      <c r="M242" s="6">
        <v>45524</v>
      </c>
      <c r="N242" s="6">
        <v>45293</v>
      </c>
      <c r="O242" s="6">
        <v>45657</v>
      </c>
      <c r="P242" s="3">
        <v>5241148.25</v>
      </c>
      <c r="Q242" s="3">
        <v>4000523.89</v>
      </c>
      <c r="R242" s="3">
        <v>3800487.38</v>
      </c>
      <c r="S242" s="3">
        <v>3400435.02</v>
      </c>
      <c r="T242" t="s">
        <v>2903</v>
      </c>
    </row>
    <row r="243" spans="1:20" ht="45" x14ac:dyDescent="0.25">
      <c r="A243" s="8" t="s">
        <v>26</v>
      </c>
      <c r="B243" s="1" t="s">
        <v>779</v>
      </c>
      <c r="C243" s="1" t="s">
        <v>778</v>
      </c>
      <c r="D243" s="1" t="s">
        <v>780</v>
      </c>
      <c r="E243" s="1" t="s">
        <v>781</v>
      </c>
      <c r="F243" s="1" t="s">
        <v>782</v>
      </c>
      <c r="G243" s="1" t="s">
        <v>777</v>
      </c>
      <c r="H243" s="8" t="s">
        <v>2927</v>
      </c>
      <c r="I243" s="1" t="s">
        <v>63</v>
      </c>
      <c r="J243" s="1" t="s">
        <v>784</v>
      </c>
      <c r="K243" s="2">
        <v>1</v>
      </c>
      <c r="L243" s="1" t="s">
        <v>783</v>
      </c>
      <c r="M243" s="7"/>
      <c r="N243" s="6">
        <v>45566</v>
      </c>
      <c r="O243" s="6">
        <v>46013</v>
      </c>
      <c r="P243" s="3">
        <v>14307807.51</v>
      </c>
      <c r="Q243" s="3">
        <v>13929872.85</v>
      </c>
      <c r="R243" s="3">
        <v>8413054.5600000005</v>
      </c>
      <c r="S243" s="3">
        <v>0</v>
      </c>
      <c r="T243" t="s">
        <v>2912</v>
      </c>
    </row>
    <row r="244" spans="1:20" ht="33.75" x14ac:dyDescent="0.25">
      <c r="A244" s="8" t="s">
        <v>26</v>
      </c>
      <c r="B244" s="1" t="s">
        <v>779</v>
      </c>
      <c r="C244" s="1" t="s">
        <v>778</v>
      </c>
      <c r="D244" s="1" t="s">
        <v>780</v>
      </c>
      <c r="E244" s="1" t="s">
        <v>781</v>
      </c>
      <c r="F244" s="1" t="s">
        <v>785</v>
      </c>
      <c r="G244" s="1" t="s">
        <v>777</v>
      </c>
      <c r="H244" s="8" t="s">
        <v>2927</v>
      </c>
      <c r="I244" s="1" t="s">
        <v>19</v>
      </c>
      <c r="J244" s="1" t="s">
        <v>787</v>
      </c>
      <c r="K244" s="2">
        <v>1</v>
      </c>
      <c r="L244" s="1" t="s">
        <v>786</v>
      </c>
      <c r="M244" s="6">
        <v>45698</v>
      </c>
      <c r="N244" s="6">
        <v>45658</v>
      </c>
      <c r="O244" s="6">
        <v>46387</v>
      </c>
      <c r="P244" s="3">
        <v>4338885.6500000004</v>
      </c>
      <c r="Q244" s="3">
        <v>3546866.84</v>
      </c>
      <c r="R244" s="3">
        <v>2936624.23</v>
      </c>
      <c r="S244" s="3">
        <v>2936624.23</v>
      </c>
      <c r="T244" t="s">
        <v>2903</v>
      </c>
    </row>
    <row r="245" spans="1:20" ht="33.75" x14ac:dyDescent="0.25">
      <c r="A245" s="8" t="s">
        <v>26</v>
      </c>
      <c r="B245" s="1" t="s">
        <v>779</v>
      </c>
      <c r="C245" s="1" t="s">
        <v>778</v>
      </c>
      <c r="D245" s="1" t="s">
        <v>780</v>
      </c>
      <c r="E245" s="1" t="s">
        <v>781</v>
      </c>
      <c r="F245" s="1" t="s">
        <v>788</v>
      </c>
      <c r="G245" s="1" t="s">
        <v>777</v>
      </c>
      <c r="H245" s="8" t="s">
        <v>2927</v>
      </c>
      <c r="I245" s="1" t="s">
        <v>19</v>
      </c>
      <c r="J245" s="1" t="s">
        <v>790</v>
      </c>
      <c r="K245" s="2">
        <v>1</v>
      </c>
      <c r="L245" s="1" t="s">
        <v>789</v>
      </c>
      <c r="M245" s="6">
        <v>45698</v>
      </c>
      <c r="N245" s="6">
        <v>45394</v>
      </c>
      <c r="O245" s="6">
        <v>46022</v>
      </c>
      <c r="P245" s="3">
        <v>4920560.97</v>
      </c>
      <c r="Q245" s="3">
        <v>3349593.5</v>
      </c>
      <c r="R245" s="3">
        <v>2579186.9500000002</v>
      </c>
      <c r="S245" s="3">
        <v>2344715.42</v>
      </c>
      <c r="T245" t="s">
        <v>2902</v>
      </c>
    </row>
    <row r="246" spans="1:20" ht="33.75" x14ac:dyDescent="0.25">
      <c r="A246" s="8" t="s">
        <v>26</v>
      </c>
      <c r="B246" s="1" t="s">
        <v>779</v>
      </c>
      <c r="C246" s="1" t="s">
        <v>778</v>
      </c>
      <c r="D246" s="1" t="s">
        <v>780</v>
      </c>
      <c r="E246" s="1" t="s">
        <v>781</v>
      </c>
      <c r="F246" s="1" t="s">
        <v>791</v>
      </c>
      <c r="G246" s="1" t="s">
        <v>777</v>
      </c>
      <c r="H246" s="8" t="s">
        <v>2927</v>
      </c>
      <c r="I246" s="1" t="s">
        <v>19</v>
      </c>
      <c r="J246" s="1" t="s">
        <v>793</v>
      </c>
      <c r="K246" s="2">
        <v>2</v>
      </c>
      <c r="L246" s="1" t="s">
        <v>792</v>
      </c>
      <c r="M246" s="6">
        <v>45657</v>
      </c>
      <c r="N246" s="6">
        <v>45482</v>
      </c>
      <c r="O246" s="6">
        <v>46752</v>
      </c>
      <c r="P246" s="3">
        <v>61218314.619999997</v>
      </c>
      <c r="Q246" s="3">
        <v>40315863.640000001</v>
      </c>
      <c r="R246" s="3">
        <v>20304835.300000001</v>
      </c>
      <c r="S246" s="3">
        <v>18283559.41</v>
      </c>
      <c r="T246" t="s">
        <v>2913</v>
      </c>
    </row>
    <row r="247" spans="1:20" ht="33.75" x14ac:dyDescent="0.25">
      <c r="A247" s="8" t="s">
        <v>26</v>
      </c>
      <c r="B247" s="1" t="s">
        <v>779</v>
      </c>
      <c r="C247" s="1" t="s">
        <v>778</v>
      </c>
      <c r="D247" s="1" t="s">
        <v>780</v>
      </c>
      <c r="E247" s="1" t="s">
        <v>781</v>
      </c>
      <c r="F247" s="1" t="s">
        <v>794</v>
      </c>
      <c r="G247" s="1" t="s">
        <v>797</v>
      </c>
      <c r="H247" s="8" t="s">
        <v>2927</v>
      </c>
      <c r="I247" s="1" t="s">
        <v>152</v>
      </c>
      <c r="J247" s="1" t="s">
        <v>796</v>
      </c>
      <c r="K247" s="2">
        <v>1</v>
      </c>
      <c r="L247" s="1" t="s">
        <v>795</v>
      </c>
      <c r="M247" s="7"/>
      <c r="N247" s="6">
        <v>45554</v>
      </c>
      <c r="O247" s="6">
        <v>46326</v>
      </c>
      <c r="P247" s="3">
        <v>7698440</v>
      </c>
      <c r="Q247" s="3">
        <v>4478440</v>
      </c>
      <c r="R247" s="3">
        <v>4180122.08</v>
      </c>
      <c r="S247" s="3">
        <v>0</v>
      </c>
      <c r="T247" t="s">
        <v>2913</v>
      </c>
    </row>
    <row r="248" spans="1:20" ht="33.75" x14ac:dyDescent="0.25">
      <c r="A248" s="8" t="s">
        <v>26</v>
      </c>
      <c r="B248" s="1" t="s">
        <v>779</v>
      </c>
      <c r="C248" s="1" t="s">
        <v>778</v>
      </c>
      <c r="D248" s="1" t="s">
        <v>802</v>
      </c>
      <c r="E248" s="1" t="s">
        <v>803</v>
      </c>
      <c r="F248" s="1" t="s">
        <v>798</v>
      </c>
      <c r="G248" s="1" t="s">
        <v>801</v>
      </c>
      <c r="H248" s="8" t="s">
        <v>2929</v>
      </c>
      <c r="I248" s="1" t="s">
        <v>19</v>
      </c>
      <c r="J248" s="1" t="s">
        <v>800</v>
      </c>
      <c r="K248" s="2">
        <v>1</v>
      </c>
      <c r="L248" s="1" t="s">
        <v>799</v>
      </c>
      <c r="M248" s="6">
        <v>45637</v>
      </c>
      <c r="N248" s="6">
        <v>45537</v>
      </c>
      <c r="O248" s="6">
        <v>45961</v>
      </c>
      <c r="P248" s="3">
        <v>2506830.63</v>
      </c>
      <c r="Q248" s="3">
        <v>2506830.63</v>
      </c>
      <c r="R248" s="3">
        <v>1609472.92</v>
      </c>
      <c r="S248" s="3">
        <v>1440054.72</v>
      </c>
      <c r="T248" t="s">
        <v>2907</v>
      </c>
    </row>
    <row r="249" spans="1:20" ht="33.75" x14ac:dyDescent="0.25">
      <c r="A249" s="8" t="s">
        <v>26</v>
      </c>
      <c r="B249" s="1" t="s">
        <v>779</v>
      </c>
      <c r="C249" s="1" t="s">
        <v>778</v>
      </c>
      <c r="D249" s="1" t="s">
        <v>802</v>
      </c>
      <c r="E249" s="1" t="s">
        <v>803</v>
      </c>
      <c r="F249" s="1" t="s">
        <v>804</v>
      </c>
      <c r="G249" s="1" t="s">
        <v>801</v>
      </c>
      <c r="H249" s="8" t="s">
        <v>2929</v>
      </c>
      <c r="I249" s="1" t="s">
        <v>19</v>
      </c>
      <c r="J249" s="1" t="s">
        <v>800</v>
      </c>
      <c r="K249" s="2">
        <v>1</v>
      </c>
      <c r="L249" s="1" t="s">
        <v>805</v>
      </c>
      <c r="M249" s="6">
        <v>45635</v>
      </c>
      <c r="N249" s="6">
        <v>45536</v>
      </c>
      <c r="O249" s="6">
        <v>45961</v>
      </c>
      <c r="P249" s="3">
        <v>1495254.2</v>
      </c>
      <c r="Q249" s="3">
        <v>1495254.2</v>
      </c>
      <c r="R249" s="3">
        <v>647235</v>
      </c>
      <c r="S249" s="3">
        <v>579105</v>
      </c>
      <c r="T249" t="s">
        <v>2907</v>
      </c>
    </row>
    <row r="250" spans="1:20" ht="33.75" x14ac:dyDescent="0.25">
      <c r="A250" s="8" t="s">
        <v>26</v>
      </c>
      <c r="B250" s="1" t="s">
        <v>779</v>
      </c>
      <c r="C250" s="1" t="s">
        <v>778</v>
      </c>
      <c r="D250" s="1" t="s">
        <v>802</v>
      </c>
      <c r="E250" s="1" t="s">
        <v>803</v>
      </c>
      <c r="F250" s="1" t="s">
        <v>806</v>
      </c>
      <c r="G250" s="1" t="s">
        <v>801</v>
      </c>
      <c r="H250" s="8" t="s">
        <v>2929</v>
      </c>
      <c r="I250" s="1" t="s">
        <v>19</v>
      </c>
      <c r="J250" s="1" t="s">
        <v>808</v>
      </c>
      <c r="K250" s="2">
        <v>1</v>
      </c>
      <c r="L250" s="1" t="s">
        <v>807</v>
      </c>
      <c r="M250" s="6">
        <v>45645</v>
      </c>
      <c r="N250" s="6">
        <v>45134</v>
      </c>
      <c r="O250" s="6">
        <v>46387</v>
      </c>
      <c r="P250" s="3">
        <v>5996064.0499999998</v>
      </c>
      <c r="Q250" s="3">
        <v>4901544.42</v>
      </c>
      <c r="R250" s="3">
        <v>4656467.1900000004</v>
      </c>
      <c r="S250" s="3">
        <v>4166312.75</v>
      </c>
      <c r="T250" t="s">
        <v>2901</v>
      </c>
    </row>
    <row r="251" spans="1:20" ht="33.75" x14ac:dyDescent="0.25">
      <c r="A251" s="8" t="s">
        <v>26</v>
      </c>
      <c r="B251" s="1" t="s">
        <v>779</v>
      </c>
      <c r="C251" s="1" t="s">
        <v>778</v>
      </c>
      <c r="D251" s="1" t="s">
        <v>802</v>
      </c>
      <c r="E251" s="1" t="s">
        <v>803</v>
      </c>
      <c r="F251" s="1" t="s">
        <v>809</v>
      </c>
      <c r="G251" s="1" t="s">
        <v>801</v>
      </c>
      <c r="H251" s="8" t="s">
        <v>2929</v>
      </c>
      <c r="I251" s="1" t="s">
        <v>63</v>
      </c>
      <c r="J251" s="1" t="s">
        <v>330</v>
      </c>
      <c r="K251" s="2">
        <v>1</v>
      </c>
      <c r="L251" s="1" t="s">
        <v>810</v>
      </c>
      <c r="M251" s="7"/>
      <c r="N251" s="6">
        <v>45505</v>
      </c>
      <c r="O251" s="6">
        <v>45930</v>
      </c>
      <c r="P251" s="3">
        <v>1978271.23</v>
      </c>
      <c r="Q251" s="3">
        <v>1978271.23</v>
      </c>
      <c r="R251" s="3">
        <v>1810557.76</v>
      </c>
      <c r="S251" s="3">
        <v>0</v>
      </c>
      <c r="T251" t="s">
        <v>2904</v>
      </c>
    </row>
    <row r="252" spans="1:20" ht="33.75" x14ac:dyDescent="0.25">
      <c r="A252" s="8" t="s">
        <v>26</v>
      </c>
      <c r="B252" s="1" t="s">
        <v>779</v>
      </c>
      <c r="C252" s="1" t="s">
        <v>778</v>
      </c>
      <c r="D252" s="1" t="s">
        <v>802</v>
      </c>
      <c r="E252" s="1" t="s">
        <v>803</v>
      </c>
      <c r="F252" s="1" t="s">
        <v>811</v>
      </c>
      <c r="G252" s="1" t="s">
        <v>801</v>
      </c>
      <c r="H252" s="8" t="s">
        <v>2929</v>
      </c>
      <c r="I252" s="1" t="s">
        <v>29</v>
      </c>
      <c r="J252" s="1" t="s">
        <v>813</v>
      </c>
      <c r="K252" s="2">
        <v>1</v>
      </c>
      <c r="L252" s="1" t="s">
        <v>812</v>
      </c>
      <c r="M252" s="7"/>
      <c r="N252" s="6">
        <v>45748</v>
      </c>
      <c r="O252" s="6">
        <v>46356</v>
      </c>
      <c r="P252" s="3">
        <v>9894376.9100000001</v>
      </c>
      <c r="Q252" s="3">
        <v>9894376.9100000001</v>
      </c>
      <c r="R252" s="3">
        <v>3494455.11</v>
      </c>
      <c r="S252" s="3">
        <v>0</v>
      </c>
      <c r="T252" t="s">
        <v>2907</v>
      </c>
    </row>
    <row r="253" spans="1:20" ht="33.75" x14ac:dyDescent="0.25">
      <c r="A253" s="8" t="s">
        <v>26</v>
      </c>
      <c r="B253" s="1" t="s">
        <v>779</v>
      </c>
      <c r="C253" s="1" t="s">
        <v>778</v>
      </c>
      <c r="D253" s="1" t="s">
        <v>802</v>
      </c>
      <c r="E253" s="1" t="s">
        <v>803</v>
      </c>
      <c r="F253" s="1" t="s">
        <v>814</v>
      </c>
      <c r="G253" s="1" t="s">
        <v>801</v>
      </c>
      <c r="H253" s="8" t="s">
        <v>2929</v>
      </c>
      <c r="I253" s="1" t="s">
        <v>63</v>
      </c>
      <c r="J253" s="1" t="s">
        <v>395</v>
      </c>
      <c r="K253" s="2">
        <v>1</v>
      </c>
      <c r="L253" s="1" t="s">
        <v>815</v>
      </c>
      <c r="M253" s="7"/>
      <c r="N253" s="6">
        <v>45719</v>
      </c>
      <c r="O253" s="6">
        <v>45991</v>
      </c>
      <c r="P253" s="3">
        <v>1626632.22</v>
      </c>
      <c r="Q253" s="3">
        <v>1626632.22</v>
      </c>
      <c r="R253" s="3">
        <v>1090080</v>
      </c>
      <c r="S253" s="3">
        <v>0</v>
      </c>
      <c r="T253" t="s">
        <v>2904</v>
      </c>
    </row>
    <row r="254" spans="1:20" ht="33.75" x14ac:dyDescent="0.25">
      <c r="A254" s="8" t="s">
        <v>26</v>
      </c>
      <c r="B254" s="1" t="s">
        <v>779</v>
      </c>
      <c r="C254" s="1" t="s">
        <v>778</v>
      </c>
      <c r="D254" s="1" t="s">
        <v>802</v>
      </c>
      <c r="E254" s="1" t="s">
        <v>803</v>
      </c>
      <c r="F254" s="1" t="s">
        <v>816</v>
      </c>
      <c r="G254" s="1" t="s">
        <v>801</v>
      </c>
      <c r="H254" s="8" t="s">
        <v>2929</v>
      </c>
      <c r="I254" s="1" t="s">
        <v>63</v>
      </c>
      <c r="J254" s="1" t="s">
        <v>295</v>
      </c>
      <c r="K254" s="2">
        <v>1</v>
      </c>
      <c r="L254" s="1" t="s">
        <v>817</v>
      </c>
      <c r="M254" s="7"/>
      <c r="N254" s="6">
        <v>45537</v>
      </c>
      <c r="O254" s="6">
        <v>45747</v>
      </c>
      <c r="P254" s="3">
        <v>267104.75</v>
      </c>
      <c r="Q254" s="3">
        <v>267104.75</v>
      </c>
      <c r="R254" s="3">
        <v>253749.5</v>
      </c>
      <c r="S254" s="3">
        <v>0</v>
      </c>
      <c r="T254" t="s">
        <v>2904</v>
      </c>
    </row>
    <row r="255" spans="1:20" ht="33.75" x14ac:dyDescent="0.25">
      <c r="A255" s="8" t="s">
        <v>26</v>
      </c>
      <c r="B255" s="1" t="s">
        <v>779</v>
      </c>
      <c r="C255" s="1" t="s">
        <v>778</v>
      </c>
      <c r="D255" s="1" t="s">
        <v>802</v>
      </c>
      <c r="E255" s="1" t="s">
        <v>803</v>
      </c>
      <c r="F255" s="1" t="s">
        <v>818</v>
      </c>
      <c r="G255" s="1" t="s">
        <v>801</v>
      </c>
      <c r="H255" s="8" t="s">
        <v>2929</v>
      </c>
      <c r="I255" s="1" t="s">
        <v>63</v>
      </c>
      <c r="J255" s="1" t="s">
        <v>820</v>
      </c>
      <c r="K255" s="2">
        <v>1</v>
      </c>
      <c r="L255" s="1" t="s">
        <v>819</v>
      </c>
      <c r="M255" s="7"/>
      <c r="N255" s="6">
        <v>45180</v>
      </c>
      <c r="O255" s="6">
        <v>46387</v>
      </c>
      <c r="P255" s="3">
        <v>4742850.8099999996</v>
      </c>
      <c r="Q255" s="3">
        <v>3877092.33</v>
      </c>
      <c r="R255" s="3">
        <v>3683237.71</v>
      </c>
      <c r="S255" s="3">
        <v>0</v>
      </c>
      <c r="T255" t="s">
        <v>2901</v>
      </c>
    </row>
    <row r="256" spans="1:20" ht="33.75" x14ac:dyDescent="0.25">
      <c r="A256" s="8" t="s">
        <v>26</v>
      </c>
      <c r="B256" s="1" t="s">
        <v>779</v>
      </c>
      <c r="C256" s="1" t="s">
        <v>778</v>
      </c>
      <c r="D256" s="1" t="s">
        <v>802</v>
      </c>
      <c r="E256" s="1" t="s">
        <v>803</v>
      </c>
      <c r="F256" s="1" t="s">
        <v>821</v>
      </c>
      <c r="G256" s="1" t="s">
        <v>801</v>
      </c>
      <c r="H256" s="8" t="s">
        <v>2929</v>
      </c>
      <c r="I256" s="1" t="s">
        <v>63</v>
      </c>
      <c r="J256" s="1" t="s">
        <v>823</v>
      </c>
      <c r="K256" s="2">
        <v>1</v>
      </c>
      <c r="L256" s="1" t="s">
        <v>822</v>
      </c>
      <c r="M256" s="7"/>
      <c r="N256" s="6">
        <v>45809</v>
      </c>
      <c r="O256" s="6">
        <v>46022</v>
      </c>
      <c r="P256" s="3">
        <v>1287509.8999999999</v>
      </c>
      <c r="Q256" s="3">
        <v>1052488.25</v>
      </c>
      <c r="R256" s="3">
        <v>999863.83</v>
      </c>
      <c r="S256" s="3">
        <v>0</v>
      </c>
      <c r="T256" t="s">
        <v>2901</v>
      </c>
    </row>
    <row r="257" spans="1:20" ht="33.75" x14ac:dyDescent="0.25">
      <c r="A257" s="8" t="s">
        <v>26</v>
      </c>
      <c r="B257" s="1" t="s">
        <v>779</v>
      </c>
      <c r="C257" s="1" t="s">
        <v>778</v>
      </c>
      <c r="D257" s="1" t="s">
        <v>802</v>
      </c>
      <c r="E257" s="1" t="s">
        <v>803</v>
      </c>
      <c r="F257" s="1" t="s">
        <v>824</v>
      </c>
      <c r="G257" s="1" t="s">
        <v>801</v>
      </c>
      <c r="H257" s="8" t="s">
        <v>2929</v>
      </c>
      <c r="I257" s="1" t="s">
        <v>63</v>
      </c>
      <c r="J257" s="1" t="s">
        <v>823</v>
      </c>
      <c r="K257" s="2">
        <v>1</v>
      </c>
      <c r="L257" s="1" t="s">
        <v>825</v>
      </c>
      <c r="M257" s="7"/>
      <c r="N257" s="6">
        <v>45870</v>
      </c>
      <c r="O257" s="6">
        <v>46006</v>
      </c>
      <c r="P257" s="3">
        <v>2575019.87</v>
      </c>
      <c r="Q257" s="3">
        <v>2104976.56</v>
      </c>
      <c r="R257" s="3">
        <v>1999727.71</v>
      </c>
      <c r="S257" s="3">
        <v>0</v>
      </c>
      <c r="T257" t="s">
        <v>2901</v>
      </c>
    </row>
    <row r="258" spans="1:20" ht="33.75" x14ac:dyDescent="0.25">
      <c r="A258" s="8" t="s">
        <v>26</v>
      </c>
      <c r="B258" s="1" t="s">
        <v>779</v>
      </c>
      <c r="C258" s="1" t="s">
        <v>778</v>
      </c>
      <c r="D258" s="1" t="s">
        <v>829</v>
      </c>
      <c r="E258" s="1" t="s">
        <v>830</v>
      </c>
      <c r="F258" s="1" t="s">
        <v>826</v>
      </c>
      <c r="G258" s="1" t="s">
        <v>828</v>
      </c>
      <c r="H258" s="8" t="s">
        <v>2927</v>
      </c>
      <c r="I258" s="1" t="s">
        <v>19</v>
      </c>
      <c r="J258" s="1" t="s">
        <v>645</v>
      </c>
      <c r="K258" s="2">
        <v>1</v>
      </c>
      <c r="L258" s="1" t="s">
        <v>827</v>
      </c>
      <c r="M258" s="6">
        <v>45443</v>
      </c>
      <c r="N258" s="6">
        <v>45414</v>
      </c>
      <c r="O258" s="6">
        <v>46022</v>
      </c>
      <c r="P258" s="3">
        <v>10324498.310000001</v>
      </c>
      <c r="Q258" s="3">
        <v>10324498.310000001</v>
      </c>
      <c r="R258" s="3">
        <v>6185652</v>
      </c>
      <c r="S258" s="3">
        <v>6185652</v>
      </c>
      <c r="T258" t="s">
        <v>2913</v>
      </c>
    </row>
    <row r="259" spans="1:20" ht="33.75" x14ac:dyDescent="0.25">
      <c r="A259" s="8" t="s">
        <v>26</v>
      </c>
      <c r="B259" s="1" t="s">
        <v>779</v>
      </c>
      <c r="C259" s="1" t="s">
        <v>778</v>
      </c>
      <c r="D259" s="1" t="s">
        <v>829</v>
      </c>
      <c r="E259" s="1" t="s">
        <v>830</v>
      </c>
      <c r="F259" s="1" t="s">
        <v>831</v>
      </c>
      <c r="G259" s="1" t="s">
        <v>828</v>
      </c>
      <c r="H259" s="8" t="s">
        <v>2927</v>
      </c>
      <c r="I259" s="1" t="s">
        <v>19</v>
      </c>
      <c r="J259" s="1" t="s">
        <v>833</v>
      </c>
      <c r="K259" s="2">
        <v>1</v>
      </c>
      <c r="L259" s="1" t="s">
        <v>832</v>
      </c>
      <c r="M259" s="6">
        <v>45579</v>
      </c>
      <c r="N259" s="6">
        <v>45474</v>
      </c>
      <c r="O259" s="6">
        <v>46022</v>
      </c>
      <c r="P259" s="3">
        <v>2523553.5699999998</v>
      </c>
      <c r="Q259" s="3">
        <v>2523553.5699999998</v>
      </c>
      <c r="R259" s="3">
        <v>1054372.5</v>
      </c>
      <c r="S259" s="3">
        <v>1054372.5</v>
      </c>
      <c r="T259" t="s">
        <v>2913</v>
      </c>
    </row>
    <row r="260" spans="1:20" ht="33.75" x14ac:dyDescent="0.25">
      <c r="A260" s="8" t="s">
        <v>26</v>
      </c>
      <c r="B260" s="1" t="s">
        <v>779</v>
      </c>
      <c r="C260" s="1" t="s">
        <v>778</v>
      </c>
      <c r="D260" s="1" t="s">
        <v>829</v>
      </c>
      <c r="E260" s="1" t="s">
        <v>830</v>
      </c>
      <c r="F260" s="1" t="s">
        <v>834</v>
      </c>
      <c r="G260" s="1" t="s">
        <v>836</v>
      </c>
      <c r="H260" s="8" t="s">
        <v>2927</v>
      </c>
      <c r="I260" s="1" t="s">
        <v>152</v>
      </c>
      <c r="J260" s="1" t="s">
        <v>246</v>
      </c>
      <c r="K260" s="2">
        <v>1</v>
      </c>
      <c r="L260" s="1" t="s">
        <v>835</v>
      </c>
      <c r="M260" s="7"/>
      <c r="N260" s="6">
        <v>45839</v>
      </c>
      <c r="O260" s="6">
        <v>46022</v>
      </c>
      <c r="P260" s="3">
        <v>215924.7</v>
      </c>
      <c r="Q260" s="3">
        <v>215924.7</v>
      </c>
      <c r="R260" s="3">
        <v>183535.99</v>
      </c>
      <c r="S260" s="3">
        <v>0</v>
      </c>
      <c r="T260" t="s">
        <v>2912</v>
      </c>
    </row>
    <row r="261" spans="1:20" ht="33.75" x14ac:dyDescent="0.25">
      <c r="A261" s="8" t="s">
        <v>26</v>
      </c>
      <c r="B261" s="1" t="s">
        <v>779</v>
      </c>
      <c r="C261" s="1" t="s">
        <v>778</v>
      </c>
      <c r="D261" s="1" t="s">
        <v>829</v>
      </c>
      <c r="E261" s="1" t="s">
        <v>830</v>
      </c>
      <c r="F261" s="1" t="s">
        <v>837</v>
      </c>
      <c r="G261" s="1" t="s">
        <v>836</v>
      </c>
      <c r="H261" s="8" t="s">
        <v>2927</v>
      </c>
      <c r="I261" s="1" t="s">
        <v>152</v>
      </c>
      <c r="J261" s="1" t="s">
        <v>839</v>
      </c>
      <c r="K261" s="2">
        <v>1</v>
      </c>
      <c r="L261" s="1" t="s">
        <v>838</v>
      </c>
      <c r="M261" s="7"/>
      <c r="N261" s="6">
        <v>45579</v>
      </c>
      <c r="O261" s="6">
        <v>46341</v>
      </c>
      <c r="P261" s="3">
        <v>655368.98</v>
      </c>
      <c r="Q261" s="3">
        <v>655368.98</v>
      </c>
      <c r="R261" s="3">
        <v>364581.76</v>
      </c>
      <c r="S261" s="3">
        <v>0</v>
      </c>
      <c r="T261" t="s">
        <v>2903</v>
      </c>
    </row>
    <row r="262" spans="1:20" ht="33.75" x14ac:dyDescent="0.25">
      <c r="A262" s="8" t="s">
        <v>26</v>
      </c>
      <c r="B262" s="1" t="s">
        <v>779</v>
      </c>
      <c r="C262" s="1" t="s">
        <v>778</v>
      </c>
      <c r="D262" s="1" t="s">
        <v>843</v>
      </c>
      <c r="E262" s="1" t="s">
        <v>844</v>
      </c>
      <c r="F262" s="1" t="s">
        <v>840</v>
      </c>
      <c r="G262" s="1" t="s">
        <v>842</v>
      </c>
      <c r="H262" s="8" t="s">
        <v>2929</v>
      </c>
      <c r="I262" s="1" t="s">
        <v>19</v>
      </c>
      <c r="J262" s="1" t="s">
        <v>683</v>
      </c>
      <c r="K262" s="2">
        <v>2</v>
      </c>
      <c r="L262" s="1" t="s">
        <v>841</v>
      </c>
      <c r="M262" s="6">
        <v>45532</v>
      </c>
      <c r="N262" s="6">
        <v>45236</v>
      </c>
      <c r="O262" s="6">
        <v>45930</v>
      </c>
      <c r="P262" s="3">
        <v>1631986.67</v>
      </c>
      <c r="Q262" s="3">
        <v>1631986.67</v>
      </c>
      <c r="R262" s="3">
        <v>1387188.66</v>
      </c>
      <c r="S262" s="3">
        <v>1387188.66</v>
      </c>
      <c r="T262" t="s">
        <v>2910</v>
      </c>
    </row>
    <row r="263" spans="1:20" ht="33.75" x14ac:dyDescent="0.25">
      <c r="A263" s="8" t="s">
        <v>26</v>
      </c>
      <c r="B263" s="1" t="s">
        <v>779</v>
      </c>
      <c r="C263" s="1" t="s">
        <v>778</v>
      </c>
      <c r="D263" s="1" t="s">
        <v>843</v>
      </c>
      <c r="E263" s="1" t="s">
        <v>844</v>
      </c>
      <c r="F263" s="1" t="s">
        <v>845</v>
      </c>
      <c r="G263" s="1" t="s">
        <v>842</v>
      </c>
      <c r="H263" s="8" t="s">
        <v>2929</v>
      </c>
      <c r="I263" s="1" t="s">
        <v>19</v>
      </c>
      <c r="J263" s="1" t="s">
        <v>239</v>
      </c>
      <c r="K263" s="2">
        <v>1</v>
      </c>
      <c r="L263" s="1" t="s">
        <v>846</v>
      </c>
      <c r="M263" s="6">
        <v>45580</v>
      </c>
      <c r="N263" s="6">
        <v>45352</v>
      </c>
      <c r="O263" s="6">
        <v>46022</v>
      </c>
      <c r="P263" s="3">
        <v>666968.84</v>
      </c>
      <c r="Q263" s="3">
        <v>666968.84</v>
      </c>
      <c r="R263" s="3">
        <v>566923.51</v>
      </c>
      <c r="S263" s="3">
        <v>566923.51</v>
      </c>
      <c r="T263" t="s">
        <v>2917</v>
      </c>
    </row>
    <row r="264" spans="1:20" ht="33.75" x14ac:dyDescent="0.25">
      <c r="A264" s="8" t="s">
        <v>26</v>
      </c>
      <c r="B264" s="1" t="s">
        <v>779</v>
      </c>
      <c r="C264" s="1" t="s">
        <v>778</v>
      </c>
      <c r="D264" s="1" t="s">
        <v>843</v>
      </c>
      <c r="E264" s="1" t="s">
        <v>844</v>
      </c>
      <c r="F264" s="1" t="s">
        <v>847</v>
      </c>
      <c r="G264" s="1" t="s">
        <v>842</v>
      </c>
      <c r="H264" s="8" t="s">
        <v>2929</v>
      </c>
      <c r="I264" s="1" t="s">
        <v>119</v>
      </c>
      <c r="J264" s="1" t="s">
        <v>395</v>
      </c>
      <c r="K264" s="2">
        <v>1</v>
      </c>
      <c r="L264" s="1" t="s">
        <v>848</v>
      </c>
      <c r="M264" s="7"/>
      <c r="N264" s="6">
        <v>45689</v>
      </c>
      <c r="O264" s="6">
        <v>45869</v>
      </c>
      <c r="P264" s="3">
        <v>832265.16</v>
      </c>
      <c r="Q264" s="3">
        <v>832265.16</v>
      </c>
      <c r="R264" s="3">
        <v>707425.38</v>
      </c>
      <c r="S264" s="3">
        <v>0</v>
      </c>
      <c r="T264" t="s">
        <v>2904</v>
      </c>
    </row>
    <row r="265" spans="1:20" ht="33.75" x14ac:dyDescent="0.25">
      <c r="A265" s="8" t="s">
        <v>26</v>
      </c>
      <c r="B265" s="1" t="s">
        <v>779</v>
      </c>
      <c r="C265" s="1" t="s">
        <v>778</v>
      </c>
      <c r="D265" s="1" t="s">
        <v>843</v>
      </c>
      <c r="E265" s="1" t="s">
        <v>844</v>
      </c>
      <c r="F265" s="1" t="s">
        <v>849</v>
      </c>
      <c r="G265" s="1" t="s">
        <v>842</v>
      </c>
      <c r="H265" s="8" t="s">
        <v>2929</v>
      </c>
      <c r="I265" s="1" t="s">
        <v>19</v>
      </c>
      <c r="J265" s="1" t="s">
        <v>820</v>
      </c>
      <c r="K265" s="2">
        <v>1</v>
      </c>
      <c r="L265" s="1" t="s">
        <v>850</v>
      </c>
      <c r="M265" s="6">
        <v>45608</v>
      </c>
      <c r="N265" s="6">
        <v>45108</v>
      </c>
      <c r="O265" s="6">
        <v>46502</v>
      </c>
      <c r="P265" s="3">
        <v>3888801.01</v>
      </c>
      <c r="Q265" s="3">
        <v>3888801.01</v>
      </c>
      <c r="R265" s="3">
        <v>2687382.8</v>
      </c>
      <c r="S265" s="3">
        <v>2687382.8</v>
      </c>
      <c r="T265" t="s">
        <v>2901</v>
      </c>
    </row>
    <row r="266" spans="1:20" ht="33.75" x14ac:dyDescent="0.25">
      <c r="A266" s="8" t="s">
        <v>26</v>
      </c>
      <c r="B266" s="1" t="s">
        <v>779</v>
      </c>
      <c r="C266" s="1" t="s">
        <v>778</v>
      </c>
      <c r="D266" s="1" t="s">
        <v>843</v>
      </c>
      <c r="E266" s="1" t="s">
        <v>844</v>
      </c>
      <c r="F266" s="1" t="s">
        <v>851</v>
      </c>
      <c r="G266" s="1" t="s">
        <v>842</v>
      </c>
      <c r="H266" s="8" t="s">
        <v>2929</v>
      </c>
      <c r="I266" s="1" t="s">
        <v>19</v>
      </c>
      <c r="J266" s="1" t="s">
        <v>277</v>
      </c>
      <c r="K266" s="2">
        <v>1</v>
      </c>
      <c r="L266" s="1" t="s">
        <v>852</v>
      </c>
      <c r="M266" s="6">
        <v>45561</v>
      </c>
      <c r="N266" s="6">
        <v>45565</v>
      </c>
      <c r="O266" s="6">
        <v>45838</v>
      </c>
      <c r="P266" s="3">
        <v>995870.8</v>
      </c>
      <c r="Q266" s="3">
        <v>995870.8</v>
      </c>
      <c r="R266" s="3">
        <v>716078.25</v>
      </c>
      <c r="S266" s="3">
        <v>716078.25</v>
      </c>
      <c r="T266" t="s">
        <v>2906</v>
      </c>
    </row>
    <row r="267" spans="1:20" ht="33.75" x14ac:dyDescent="0.25">
      <c r="A267" s="8" t="s">
        <v>26</v>
      </c>
      <c r="B267" s="1" t="s">
        <v>779</v>
      </c>
      <c r="C267" s="1" t="s">
        <v>778</v>
      </c>
      <c r="D267" s="1" t="s">
        <v>843</v>
      </c>
      <c r="E267" s="1" t="s">
        <v>844</v>
      </c>
      <c r="F267" s="1" t="s">
        <v>853</v>
      </c>
      <c r="G267" s="1" t="s">
        <v>842</v>
      </c>
      <c r="H267" s="8" t="s">
        <v>2929</v>
      </c>
      <c r="I267" s="1" t="s">
        <v>19</v>
      </c>
      <c r="J267" s="1" t="s">
        <v>321</v>
      </c>
      <c r="K267" s="2">
        <v>1</v>
      </c>
      <c r="L267" s="1" t="s">
        <v>854</v>
      </c>
      <c r="M267" s="6">
        <v>45608</v>
      </c>
      <c r="N267" s="6">
        <v>44370</v>
      </c>
      <c r="O267" s="6">
        <v>46387</v>
      </c>
      <c r="P267" s="3">
        <v>2088758.26</v>
      </c>
      <c r="Q267" s="3">
        <v>2088758.26</v>
      </c>
      <c r="R267" s="3">
        <v>1248409.8400000001</v>
      </c>
      <c r="S267" s="3">
        <v>1248409.8400000001</v>
      </c>
      <c r="T267" t="s">
        <v>2906</v>
      </c>
    </row>
    <row r="268" spans="1:20" ht="33.75" x14ac:dyDescent="0.25">
      <c r="A268" s="8" t="s">
        <v>26</v>
      </c>
      <c r="B268" s="1" t="s">
        <v>779</v>
      </c>
      <c r="C268" s="1" t="s">
        <v>778</v>
      </c>
      <c r="D268" s="1" t="s">
        <v>858</v>
      </c>
      <c r="E268" s="1" t="s">
        <v>859</v>
      </c>
      <c r="F268" s="1" t="s">
        <v>855</v>
      </c>
      <c r="G268" s="1" t="s">
        <v>857</v>
      </c>
      <c r="H268" s="8" t="s">
        <v>2927</v>
      </c>
      <c r="I268" s="1" t="s">
        <v>19</v>
      </c>
      <c r="J268" s="1" t="s">
        <v>776</v>
      </c>
      <c r="K268" s="2">
        <v>1</v>
      </c>
      <c r="L268" s="1" t="s">
        <v>856</v>
      </c>
      <c r="M268" s="6">
        <v>45279</v>
      </c>
      <c r="N268" s="6">
        <v>45071</v>
      </c>
      <c r="O268" s="6">
        <v>45245</v>
      </c>
      <c r="P268" s="3">
        <v>3446214</v>
      </c>
      <c r="Q268" s="3">
        <v>2801800</v>
      </c>
      <c r="R268" s="3">
        <v>1369916.99</v>
      </c>
      <c r="S268" s="3">
        <v>1225715.06</v>
      </c>
      <c r="T268" t="s">
        <v>2903</v>
      </c>
    </row>
    <row r="269" spans="1:20" ht="33.75" x14ac:dyDescent="0.25">
      <c r="A269" s="8" t="s">
        <v>26</v>
      </c>
      <c r="B269" s="1" t="s">
        <v>779</v>
      </c>
      <c r="C269" s="1" t="s">
        <v>778</v>
      </c>
      <c r="D269" s="1" t="s">
        <v>858</v>
      </c>
      <c r="E269" s="1" t="s">
        <v>859</v>
      </c>
      <c r="F269" s="1" t="s">
        <v>860</v>
      </c>
      <c r="G269" s="1" t="s">
        <v>857</v>
      </c>
      <c r="H269" s="8" t="s">
        <v>2927</v>
      </c>
      <c r="I269" s="1" t="s">
        <v>19</v>
      </c>
      <c r="J269" s="1" t="s">
        <v>862</v>
      </c>
      <c r="K269" s="2">
        <v>1</v>
      </c>
      <c r="L269" s="1" t="s">
        <v>861</v>
      </c>
      <c r="M269" s="6">
        <v>45643</v>
      </c>
      <c r="N269" s="6">
        <v>45254</v>
      </c>
      <c r="O269" s="6">
        <v>45930</v>
      </c>
      <c r="P269" s="3">
        <v>265529.88</v>
      </c>
      <c r="Q269" s="3">
        <v>265529.88</v>
      </c>
      <c r="R269" s="3">
        <v>252174.63</v>
      </c>
      <c r="S269" s="3">
        <v>225621.65</v>
      </c>
      <c r="T269" t="s">
        <v>2908</v>
      </c>
    </row>
    <row r="270" spans="1:20" ht="33.75" x14ac:dyDescent="0.25">
      <c r="A270" s="8" t="s">
        <v>26</v>
      </c>
      <c r="B270" s="1" t="s">
        <v>779</v>
      </c>
      <c r="C270" s="1" t="s">
        <v>778</v>
      </c>
      <c r="D270" s="1" t="s">
        <v>858</v>
      </c>
      <c r="E270" s="1" t="s">
        <v>859</v>
      </c>
      <c r="F270" s="1" t="s">
        <v>863</v>
      </c>
      <c r="G270" s="1" t="s">
        <v>857</v>
      </c>
      <c r="H270" s="8" t="s">
        <v>2927</v>
      </c>
      <c r="I270" s="1" t="s">
        <v>19</v>
      </c>
      <c r="J270" s="1" t="s">
        <v>865</v>
      </c>
      <c r="K270" s="2">
        <v>1</v>
      </c>
      <c r="L270" s="1" t="s">
        <v>864</v>
      </c>
      <c r="M270" s="6">
        <v>45279</v>
      </c>
      <c r="N270" s="6">
        <v>45352</v>
      </c>
      <c r="O270" s="6">
        <v>45656</v>
      </c>
      <c r="P270" s="3">
        <v>2738595.13</v>
      </c>
      <c r="Q270" s="3">
        <v>2738595.13</v>
      </c>
      <c r="R270" s="3">
        <v>2329658.46</v>
      </c>
      <c r="S270" s="3">
        <v>2055798.95</v>
      </c>
      <c r="T270" t="s">
        <v>2912</v>
      </c>
    </row>
    <row r="271" spans="1:20" ht="33.75" x14ac:dyDescent="0.25">
      <c r="A271" s="8" t="s">
        <v>26</v>
      </c>
      <c r="B271" s="1" t="s">
        <v>779</v>
      </c>
      <c r="C271" s="1" t="s">
        <v>778</v>
      </c>
      <c r="D271" s="1" t="s">
        <v>858</v>
      </c>
      <c r="E271" s="1" t="s">
        <v>859</v>
      </c>
      <c r="F271" s="1" t="s">
        <v>866</v>
      </c>
      <c r="G271" s="1" t="s">
        <v>857</v>
      </c>
      <c r="H271" s="8" t="s">
        <v>2927</v>
      </c>
      <c r="I271" s="1" t="s">
        <v>19</v>
      </c>
      <c r="J271" s="1" t="s">
        <v>246</v>
      </c>
      <c r="K271" s="2">
        <v>1</v>
      </c>
      <c r="L271" s="1" t="s">
        <v>867</v>
      </c>
      <c r="M271" s="6">
        <v>45604</v>
      </c>
      <c r="N271" s="6">
        <v>45352</v>
      </c>
      <c r="O271" s="6">
        <v>45838</v>
      </c>
      <c r="P271" s="3">
        <v>314393.21999999997</v>
      </c>
      <c r="Q271" s="3">
        <v>314393.21999999997</v>
      </c>
      <c r="R271" s="3">
        <v>289314.28000000003</v>
      </c>
      <c r="S271" s="3">
        <v>258860.16</v>
      </c>
      <c r="T271" t="s">
        <v>2912</v>
      </c>
    </row>
    <row r="272" spans="1:20" ht="33.75" x14ac:dyDescent="0.25">
      <c r="A272" s="8" t="s">
        <v>26</v>
      </c>
      <c r="B272" s="1" t="s">
        <v>779</v>
      </c>
      <c r="C272" s="1" t="s">
        <v>778</v>
      </c>
      <c r="D272" s="1" t="s">
        <v>858</v>
      </c>
      <c r="E272" s="1" t="s">
        <v>859</v>
      </c>
      <c r="F272" s="1" t="s">
        <v>868</v>
      </c>
      <c r="G272" s="1" t="s">
        <v>857</v>
      </c>
      <c r="H272" s="8" t="s">
        <v>2927</v>
      </c>
      <c r="I272" s="1" t="s">
        <v>19</v>
      </c>
      <c r="J272" s="1" t="s">
        <v>865</v>
      </c>
      <c r="K272" s="2">
        <v>1</v>
      </c>
      <c r="L272" s="1" t="s">
        <v>869</v>
      </c>
      <c r="M272" s="6">
        <v>45364</v>
      </c>
      <c r="N272" s="6">
        <v>45352</v>
      </c>
      <c r="O272" s="6">
        <v>46022</v>
      </c>
      <c r="P272" s="3">
        <v>2882203.89</v>
      </c>
      <c r="Q272" s="3">
        <v>2882203.89</v>
      </c>
      <c r="R272" s="3">
        <v>2682222.34</v>
      </c>
      <c r="S272" s="3">
        <v>2394001.96</v>
      </c>
      <c r="T272" t="s">
        <v>2912</v>
      </c>
    </row>
    <row r="273" spans="1:20" ht="33.75" x14ac:dyDescent="0.25">
      <c r="A273" s="8" t="s">
        <v>26</v>
      </c>
      <c r="B273" s="1" t="s">
        <v>779</v>
      </c>
      <c r="C273" s="1" t="s">
        <v>778</v>
      </c>
      <c r="D273" s="1" t="s">
        <v>858</v>
      </c>
      <c r="E273" s="1" t="s">
        <v>859</v>
      </c>
      <c r="F273" s="1" t="s">
        <v>870</v>
      </c>
      <c r="G273" s="1" t="s">
        <v>857</v>
      </c>
      <c r="H273" s="8" t="s">
        <v>2927</v>
      </c>
      <c r="I273" s="1" t="s">
        <v>19</v>
      </c>
      <c r="J273" s="1" t="s">
        <v>865</v>
      </c>
      <c r="K273" s="2">
        <v>1</v>
      </c>
      <c r="L273" s="1" t="s">
        <v>871</v>
      </c>
      <c r="M273" s="6">
        <v>45279</v>
      </c>
      <c r="N273" s="6">
        <v>45352</v>
      </c>
      <c r="O273" s="6">
        <v>45657</v>
      </c>
      <c r="P273" s="3">
        <v>2670673.2200000002</v>
      </c>
      <c r="Q273" s="3">
        <v>2670673.2200000002</v>
      </c>
      <c r="R273" s="3">
        <v>2502953.39</v>
      </c>
      <c r="S273" s="3">
        <v>2270072.23</v>
      </c>
      <c r="T273" t="s">
        <v>2912</v>
      </c>
    </row>
    <row r="274" spans="1:20" ht="33.75" x14ac:dyDescent="0.25">
      <c r="A274" s="8" t="s">
        <v>26</v>
      </c>
      <c r="B274" s="1" t="s">
        <v>779</v>
      </c>
      <c r="C274" s="1" t="s">
        <v>778</v>
      </c>
      <c r="D274" s="1" t="s">
        <v>858</v>
      </c>
      <c r="E274" s="1" t="s">
        <v>859</v>
      </c>
      <c r="F274" s="1" t="s">
        <v>872</v>
      </c>
      <c r="G274" s="1" t="s">
        <v>857</v>
      </c>
      <c r="H274" s="8" t="s">
        <v>2927</v>
      </c>
      <c r="I274" s="1" t="s">
        <v>19</v>
      </c>
      <c r="J274" s="1" t="s">
        <v>784</v>
      </c>
      <c r="K274" s="2">
        <v>1</v>
      </c>
      <c r="L274" s="1" t="s">
        <v>873</v>
      </c>
      <c r="M274" s="6">
        <v>45524</v>
      </c>
      <c r="N274" s="6">
        <v>45198</v>
      </c>
      <c r="O274" s="6">
        <v>45657</v>
      </c>
      <c r="P274" s="3">
        <v>3269557</v>
      </c>
      <c r="Q274" s="3">
        <v>3267792.64</v>
      </c>
      <c r="R274" s="3">
        <v>1490505.64</v>
      </c>
      <c r="S274" s="3">
        <v>1333610.31</v>
      </c>
      <c r="T274" t="s">
        <v>2912</v>
      </c>
    </row>
    <row r="275" spans="1:20" ht="33.75" x14ac:dyDescent="0.25">
      <c r="A275" s="8" t="s">
        <v>26</v>
      </c>
      <c r="B275" s="1" t="s">
        <v>779</v>
      </c>
      <c r="C275" s="1" t="s">
        <v>778</v>
      </c>
      <c r="D275" s="1" t="s">
        <v>858</v>
      </c>
      <c r="E275" s="1" t="s">
        <v>859</v>
      </c>
      <c r="F275" s="1" t="s">
        <v>874</v>
      </c>
      <c r="G275" s="1" t="s">
        <v>857</v>
      </c>
      <c r="H275" s="8" t="s">
        <v>2927</v>
      </c>
      <c r="I275" s="1" t="s">
        <v>19</v>
      </c>
      <c r="J275" s="1" t="s">
        <v>246</v>
      </c>
      <c r="K275" s="2">
        <v>1</v>
      </c>
      <c r="L275" s="1" t="s">
        <v>875</v>
      </c>
      <c r="M275" s="6">
        <v>45406</v>
      </c>
      <c r="N275" s="6">
        <v>45352</v>
      </c>
      <c r="O275" s="6">
        <v>45747</v>
      </c>
      <c r="P275" s="3">
        <v>516242.24</v>
      </c>
      <c r="Q275" s="3">
        <v>516242.24</v>
      </c>
      <c r="R275" s="3">
        <v>400661.55</v>
      </c>
      <c r="S275" s="3">
        <v>358486.65</v>
      </c>
      <c r="T275" t="s">
        <v>2912</v>
      </c>
    </row>
    <row r="276" spans="1:20" ht="33.75" x14ac:dyDescent="0.25">
      <c r="A276" s="8" t="s">
        <v>26</v>
      </c>
      <c r="B276" s="1" t="s">
        <v>779</v>
      </c>
      <c r="C276" s="1" t="s">
        <v>778</v>
      </c>
      <c r="D276" s="1" t="s">
        <v>858</v>
      </c>
      <c r="E276" s="1" t="s">
        <v>859</v>
      </c>
      <c r="F276" s="1" t="s">
        <v>876</v>
      </c>
      <c r="G276" s="1" t="s">
        <v>857</v>
      </c>
      <c r="H276" s="8" t="s">
        <v>2927</v>
      </c>
      <c r="I276" s="1" t="s">
        <v>19</v>
      </c>
      <c r="J276" s="1" t="s">
        <v>246</v>
      </c>
      <c r="K276" s="2">
        <v>1</v>
      </c>
      <c r="L276" s="1" t="s">
        <v>877</v>
      </c>
      <c r="M276" s="6">
        <v>45406</v>
      </c>
      <c r="N276" s="6">
        <v>45352</v>
      </c>
      <c r="O276" s="6">
        <v>45657</v>
      </c>
      <c r="P276" s="3">
        <v>350648.2</v>
      </c>
      <c r="Q276" s="3">
        <v>350648.2</v>
      </c>
      <c r="R276" s="3">
        <v>311625.65000000002</v>
      </c>
      <c r="S276" s="3">
        <v>278822.95</v>
      </c>
      <c r="T276" t="s">
        <v>2912</v>
      </c>
    </row>
    <row r="277" spans="1:20" ht="33.75" x14ac:dyDescent="0.25">
      <c r="A277" s="8" t="s">
        <v>26</v>
      </c>
      <c r="B277" s="1" t="s">
        <v>779</v>
      </c>
      <c r="C277" s="1" t="s">
        <v>778</v>
      </c>
      <c r="D277" s="1" t="s">
        <v>858</v>
      </c>
      <c r="E277" s="1" t="s">
        <v>859</v>
      </c>
      <c r="F277" s="1" t="s">
        <v>878</v>
      </c>
      <c r="G277" s="1" t="s">
        <v>857</v>
      </c>
      <c r="H277" s="8" t="s">
        <v>2927</v>
      </c>
      <c r="I277" s="1" t="s">
        <v>19</v>
      </c>
      <c r="J277" s="1" t="s">
        <v>246</v>
      </c>
      <c r="K277" s="2">
        <v>1</v>
      </c>
      <c r="L277" s="1" t="s">
        <v>879</v>
      </c>
      <c r="M277" s="6">
        <v>45406</v>
      </c>
      <c r="N277" s="6">
        <v>45352</v>
      </c>
      <c r="O277" s="6">
        <v>45747</v>
      </c>
      <c r="P277" s="3">
        <v>123073.85</v>
      </c>
      <c r="Q277" s="3">
        <v>123073.85</v>
      </c>
      <c r="R277" s="3">
        <v>107869.61</v>
      </c>
      <c r="S277" s="3">
        <v>96514.91</v>
      </c>
      <c r="T277" t="s">
        <v>2912</v>
      </c>
    </row>
    <row r="278" spans="1:20" ht="33.75" x14ac:dyDescent="0.25">
      <c r="A278" s="8" t="s">
        <v>26</v>
      </c>
      <c r="B278" s="1" t="s">
        <v>779</v>
      </c>
      <c r="C278" s="1" t="s">
        <v>778</v>
      </c>
      <c r="D278" s="1" t="s">
        <v>858</v>
      </c>
      <c r="E278" s="1" t="s">
        <v>859</v>
      </c>
      <c r="F278" s="1" t="s">
        <v>880</v>
      </c>
      <c r="G278" s="1" t="s">
        <v>857</v>
      </c>
      <c r="H278" s="8" t="s">
        <v>2927</v>
      </c>
      <c r="I278" s="1" t="s">
        <v>19</v>
      </c>
      <c r="J278" s="1" t="s">
        <v>246</v>
      </c>
      <c r="K278" s="2">
        <v>1</v>
      </c>
      <c r="L278" s="1" t="s">
        <v>881</v>
      </c>
      <c r="M278" s="6">
        <v>45406</v>
      </c>
      <c r="N278" s="6">
        <v>45352</v>
      </c>
      <c r="O278" s="6">
        <v>45657</v>
      </c>
      <c r="P278" s="3">
        <v>419171.61</v>
      </c>
      <c r="Q278" s="3">
        <v>419171.61</v>
      </c>
      <c r="R278" s="3">
        <v>398213.02</v>
      </c>
      <c r="S278" s="3">
        <v>356295.87</v>
      </c>
      <c r="T278" t="s">
        <v>2912</v>
      </c>
    </row>
    <row r="279" spans="1:20" ht="33.75" x14ac:dyDescent="0.25">
      <c r="A279" s="8" t="s">
        <v>26</v>
      </c>
      <c r="B279" s="1" t="s">
        <v>779</v>
      </c>
      <c r="C279" s="1" t="s">
        <v>778</v>
      </c>
      <c r="D279" s="1" t="s">
        <v>858</v>
      </c>
      <c r="E279" s="1" t="s">
        <v>859</v>
      </c>
      <c r="F279" s="1" t="s">
        <v>882</v>
      </c>
      <c r="G279" s="1" t="s">
        <v>857</v>
      </c>
      <c r="H279" s="8" t="s">
        <v>2927</v>
      </c>
      <c r="I279" s="1" t="s">
        <v>19</v>
      </c>
      <c r="J279" s="1" t="s">
        <v>300</v>
      </c>
      <c r="K279" s="2">
        <v>1</v>
      </c>
      <c r="L279" s="1" t="s">
        <v>883</v>
      </c>
      <c r="M279" s="6">
        <v>45645</v>
      </c>
      <c r="N279" s="6">
        <v>45323</v>
      </c>
      <c r="O279" s="6">
        <v>45777</v>
      </c>
      <c r="P279" s="3">
        <v>1352346.6</v>
      </c>
      <c r="Q279" s="3">
        <v>1352346.6</v>
      </c>
      <c r="R279" s="3">
        <v>1284729.27</v>
      </c>
      <c r="S279" s="3">
        <v>1149494.6100000001</v>
      </c>
      <c r="T279" t="s">
        <v>2912</v>
      </c>
    </row>
    <row r="280" spans="1:20" ht="33.75" x14ac:dyDescent="0.25">
      <c r="A280" s="8" t="s">
        <v>26</v>
      </c>
      <c r="B280" s="1" t="s">
        <v>779</v>
      </c>
      <c r="C280" s="1" t="s">
        <v>778</v>
      </c>
      <c r="D280" s="1" t="s">
        <v>858</v>
      </c>
      <c r="E280" s="1" t="s">
        <v>859</v>
      </c>
      <c r="F280" s="1" t="s">
        <v>884</v>
      </c>
      <c r="G280" s="1" t="s">
        <v>857</v>
      </c>
      <c r="H280" s="8" t="s">
        <v>2927</v>
      </c>
      <c r="I280" s="1" t="s">
        <v>19</v>
      </c>
      <c r="J280" s="1" t="s">
        <v>796</v>
      </c>
      <c r="K280" s="2">
        <v>1</v>
      </c>
      <c r="L280" s="1" t="s">
        <v>885</v>
      </c>
      <c r="M280" s="6">
        <v>45596</v>
      </c>
      <c r="N280" s="6">
        <v>45383</v>
      </c>
      <c r="O280" s="6">
        <v>45869</v>
      </c>
      <c r="P280" s="3">
        <v>2552739.2200000002</v>
      </c>
      <c r="Q280" s="3">
        <v>2552739.2200000002</v>
      </c>
      <c r="R280" s="3">
        <v>1752743.5</v>
      </c>
      <c r="S280" s="3">
        <v>1568244.18</v>
      </c>
      <c r="T280" t="s">
        <v>2913</v>
      </c>
    </row>
    <row r="281" spans="1:20" ht="33.75" x14ac:dyDescent="0.25">
      <c r="A281" s="8" t="s">
        <v>26</v>
      </c>
      <c r="B281" s="1" t="s">
        <v>779</v>
      </c>
      <c r="C281" s="1" t="s">
        <v>778</v>
      </c>
      <c r="D281" s="1" t="s">
        <v>858</v>
      </c>
      <c r="E281" s="1" t="s">
        <v>859</v>
      </c>
      <c r="F281" s="1" t="s">
        <v>886</v>
      </c>
      <c r="G281" s="1" t="s">
        <v>857</v>
      </c>
      <c r="H281" s="8" t="s">
        <v>2927</v>
      </c>
      <c r="I281" s="1" t="s">
        <v>19</v>
      </c>
      <c r="J281" s="1" t="s">
        <v>784</v>
      </c>
      <c r="K281" s="2">
        <v>1</v>
      </c>
      <c r="L281" s="1" t="s">
        <v>887</v>
      </c>
      <c r="M281" s="6">
        <v>45568</v>
      </c>
      <c r="N281" s="6">
        <v>45232</v>
      </c>
      <c r="O281" s="6">
        <v>45595</v>
      </c>
      <c r="P281" s="3">
        <v>501907.44</v>
      </c>
      <c r="Q281" s="3">
        <v>501907.44</v>
      </c>
      <c r="R281" s="3">
        <v>476812.06</v>
      </c>
      <c r="S281" s="3">
        <v>426621.32</v>
      </c>
      <c r="T281" t="s">
        <v>2912</v>
      </c>
    </row>
    <row r="282" spans="1:20" ht="33.75" x14ac:dyDescent="0.25">
      <c r="A282" s="8" t="s">
        <v>26</v>
      </c>
      <c r="B282" s="1" t="s">
        <v>779</v>
      </c>
      <c r="C282" s="1" t="s">
        <v>778</v>
      </c>
      <c r="D282" s="1" t="s">
        <v>858</v>
      </c>
      <c r="E282" s="1" t="s">
        <v>859</v>
      </c>
      <c r="F282" s="1" t="s">
        <v>888</v>
      </c>
      <c r="G282" s="1" t="s">
        <v>857</v>
      </c>
      <c r="H282" s="8" t="s">
        <v>2927</v>
      </c>
      <c r="I282" s="1" t="s">
        <v>19</v>
      </c>
      <c r="J282" s="1" t="s">
        <v>890</v>
      </c>
      <c r="K282" s="2">
        <v>1</v>
      </c>
      <c r="L282" s="1" t="s">
        <v>889</v>
      </c>
      <c r="M282" s="6">
        <v>45645</v>
      </c>
      <c r="N282" s="6">
        <v>45352</v>
      </c>
      <c r="O282" s="6">
        <v>45535</v>
      </c>
      <c r="P282" s="3">
        <v>2659752</v>
      </c>
      <c r="Q282" s="3">
        <v>2659752</v>
      </c>
      <c r="R282" s="3">
        <v>2526764.4</v>
      </c>
      <c r="S282" s="3">
        <v>2260789.2000000002</v>
      </c>
      <c r="T282" t="s">
        <v>2912</v>
      </c>
    </row>
    <row r="283" spans="1:20" ht="33.75" x14ac:dyDescent="0.25">
      <c r="A283" s="8" t="s">
        <v>26</v>
      </c>
      <c r="B283" s="1" t="s">
        <v>779</v>
      </c>
      <c r="C283" s="1" t="s">
        <v>778</v>
      </c>
      <c r="D283" s="1" t="s">
        <v>858</v>
      </c>
      <c r="E283" s="1" t="s">
        <v>859</v>
      </c>
      <c r="F283" s="1" t="s">
        <v>891</v>
      </c>
      <c r="G283" s="1" t="s">
        <v>857</v>
      </c>
      <c r="H283" s="8" t="s">
        <v>2927</v>
      </c>
      <c r="I283" s="1" t="s">
        <v>19</v>
      </c>
      <c r="J283" s="1" t="s">
        <v>246</v>
      </c>
      <c r="K283" s="2">
        <v>1</v>
      </c>
      <c r="L283" s="1" t="s">
        <v>892</v>
      </c>
      <c r="M283" s="6">
        <v>45540</v>
      </c>
      <c r="N283" s="6">
        <v>45352</v>
      </c>
      <c r="O283" s="6">
        <v>45838</v>
      </c>
      <c r="P283" s="3">
        <v>569610.99</v>
      </c>
      <c r="Q283" s="3">
        <v>569610.99</v>
      </c>
      <c r="R283" s="3">
        <v>366953.58</v>
      </c>
      <c r="S283" s="3">
        <v>328326.90999999997</v>
      </c>
      <c r="T283" t="s">
        <v>2912</v>
      </c>
    </row>
    <row r="284" spans="1:20" ht="33.75" x14ac:dyDescent="0.25">
      <c r="A284" s="8" t="s">
        <v>26</v>
      </c>
      <c r="B284" s="1" t="s">
        <v>779</v>
      </c>
      <c r="C284" s="1" t="s">
        <v>778</v>
      </c>
      <c r="D284" s="1" t="s">
        <v>897</v>
      </c>
      <c r="E284" s="1" t="s">
        <v>898</v>
      </c>
      <c r="F284" s="1" t="s">
        <v>893</v>
      </c>
      <c r="G284" s="1" t="s">
        <v>896</v>
      </c>
      <c r="H284" s="8" t="s">
        <v>2929</v>
      </c>
      <c r="I284" s="1" t="s">
        <v>19</v>
      </c>
      <c r="J284" s="1" t="s">
        <v>895</v>
      </c>
      <c r="K284" s="2">
        <v>1</v>
      </c>
      <c r="L284" s="1" t="s">
        <v>894</v>
      </c>
      <c r="M284" s="6">
        <v>45526</v>
      </c>
      <c r="N284" s="6">
        <v>45122</v>
      </c>
      <c r="O284" s="6">
        <v>45490</v>
      </c>
      <c r="P284" s="3">
        <v>1588058.83</v>
      </c>
      <c r="Q284" s="3">
        <v>1588058.83</v>
      </c>
      <c r="R284" s="3">
        <v>831904.32</v>
      </c>
      <c r="S284" s="3">
        <v>677619.43</v>
      </c>
      <c r="T284" t="s">
        <v>2907</v>
      </c>
    </row>
    <row r="285" spans="1:20" ht="33.75" x14ac:dyDescent="0.25">
      <c r="A285" s="8" t="s">
        <v>26</v>
      </c>
      <c r="B285" s="1" t="s">
        <v>779</v>
      </c>
      <c r="C285" s="1" t="s">
        <v>778</v>
      </c>
      <c r="D285" s="1" t="s">
        <v>897</v>
      </c>
      <c r="E285" s="1" t="s">
        <v>898</v>
      </c>
      <c r="F285" s="1" t="s">
        <v>899</v>
      </c>
      <c r="G285" s="1" t="s">
        <v>896</v>
      </c>
      <c r="H285" s="8" t="s">
        <v>2929</v>
      </c>
      <c r="I285" s="1" t="s">
        <v>19</v>
      </c>
      <c r="J285" s="1" t="s">
        <v>813</v>
      </c>
      <c r="K285" s="2">
        <v>1</v>
      </c>
      <c r="L285" s="1" t="s">
        <v>900</v>
      </c>
      <c r="M285" s="6">
        <v>45497</v>
      </c>
      <c r="N285" s="6">
        <v>45537</v>
      </c>
      <c r="O285" s="6">
        <v>46022</v>
      </c>
      <c r="P285" s="3">
        <v>1433587.57</v>
      </c>
      <c r="Q285" s="3">
        <v>1390009.25</v>
      </c>
      <c r="R285" s="3">
        <v>848271.24</v>
      </c>
      <c r="S285" s="3">
        <v>717294.29</v>
      </c>
      <c r="T285" t="s">
        <v>2907</v>
      </c>
    </row>
    <row r="286" spans="1:20" ht="33.75" x14ac:dyDescent="0.25">
      <c r="A286" s="8" t="s">
        <v>26</v>
      </c>
      <c r="B286" s="1" t="s">
        <v>779</v>
      </c>
      <c r="C286" s="1" t="s">
        <v>778</v>
      </c>
      <c r="D286" s="1" t="s">
        <v>897</v>
      </c>
      <c r="E286" s="1" t="s">
        <v>898</v>
      </c>
      <c r="F286" s="1" t="s">
        <v>901</v>
      </c>
      <c r="G286" s="1" t="s">
        <v>904</v>
      </c>
      <c r="H286" s="8" t="s">
        <v>2929</v>
      </c>
      <c r="I286" s="1" t="s">
        <v>152</v>
      </c>
      <c r="J286" s="1" t="s">
        <v>903</v>
      </c>
      <c r="K286" s="2">
        <v>1</v>
      </c>
      <c r="L286" s="1" t="s">
        <v>902</v>
      </c>
      <c r="M286" s="7"/>
      <c r="N286" s="6">
        <v>45748</v>
      </c>
      <c r="O286" s="6">
        <v>46022</v>
      </c>
      <c r="P286" s="3">
        <v>2302945.06</v>
      </c>
      <c r="Q286" s="3">
        <v>2302945.06</v>
      </c>
      <c r="R286" s="3">
        <v>1457786.31</v>
      </c>
      <c r="S286" s="3">
        <v>0</v>
      </c>
      <c r="T286" t="s">
        <v>2907</v>
      </c>
    </row>
    <row r="287" spans="1:20" ht="33.75" x14ac:dyDescent="0.25">
      <c r="A287" s="8" t="s">
        <v>26</v>
      </c>
      <c r="B287" s="1" t="s">
        <v>779</v>
      </c>
      <c r="C287" s="1" t="s">
        <v>778</v>
      </c>
      <c r="D287" s="1" t="s">
        <v>897</v>
      </c>
      <c r="E287" s="1" t="s">
        <v>898</v>
      </c>
      <c r="F287" s="1" t="s">
        <v>905</v>
      </c>
      <c r="G287" s="1" t="s">
        <v>896</v>
      </c>
      <c r="H287" s="8" t="s">
        <v>2929</v>
      </c>
      <c r="I287" s="1" t="s">
        <v>19</v>
      </c>
      <c r="J287" s="1" t="s">
        <v>277</v>
      </c>
      <c r="K287" s="2">
        <v>1</v>
      </c>
      <c r="L287" s="1" t="s">
        <v>906</v>
      </c>
      <c r="M287" s="6">
        <v>45558</v>
      </c>
      <c r="N287" s="6">
        <v>45253</v>
      </c>
      <c r="O287" s="6">
        <v>46022</v>
      </c>
      <c r="P287" s="3">
        <v>1200227.43</v>
      </c>
      <c r="Q287" s="3">
        <v>1200227.43</v>
      </c>
      <c r="R287" s="3">
        <v>599213.62</v>
      </c>
      <c r="S287" s="3">
        <v>479190.88</v>
      </c>
      <c r="T287" t="s">
        <v>2906</v>
      </c>
    </row>
    <row r="288" spans="1:20" ht="33.75" x14ac:dyDescent="0.25">
      <c r="A288" s="8" t="s">
        <v>26</v>
      </c>
      <c r="B288" s="1" t="s">
        <v>779</v>
      </c>
      <c r="C288" s="1" t="s">
        <v>778</v>
      </c>
      <c r="D288" s="1" t="s">
        <v>897</v>
      </c>
      <c r="E288" s="1" t="s">
        <v>898</v>
      </c>
      <c r="F288" s="1" t="s">
        <v>907</v>
      </c>
      <c r="G288" s="1" t="s">
        <v>896</v>
      </c>
      <c r="H288" s="8" t="s">
        <v>2929</v>
      </c>
      <c r="I288" s="1" t="s">
        <v>19</v>
      </c>
      <c r="J288" s="1" t="s">
        <v>210</v>
      </c>
      <c r="K288" s="2">
        <v>1</v>
      </c>
      <c r="L288" s="1" t="s">
        <v>908</v>
      </c>
      <c r="M288" s="6">
        <v>45558</v>
      </c>
      <c r="N288" s="6">
        <v>45444</v>
      </c>
      <c r="O288" s="6">
        <v>45991</v>
      </c>
      <c r="P288" s="3">
        <v>1399090.88</v>
      </c>
      <c r="Q288" s="3">
        <v>1399090.88</v>
      </c>
      <c r="R288" s="3">
        <v>1329136.32</v>
      </c>
      <c r="S288" s="3">
        <v>1189227.24</v>
      </c>
      <c r="T288" t="s">
        <v>2905</v>
      </c>
    </row>
    <row r="289" spans="1:20" ht="33.75" x14ac:dyDescent="0.25">
      <c r="A289" s="8" t="s">
        <v>26</v>
      </c>
      <c r="B289" s="1" t="s">
        <v>779</v>
      </c>
      <c r="C289" s="1" t="s">
        <v>778</v>
      </c>
      <c r="D289" s="1" t="s">
        <v>897</v>
      </c>
      <c r="E289" s="1" t="s">
        <v>898</v>
      </c>
      <c r="F289" s="1" t="s">
        <v>909</v>
      </c>
      <c r="G289" s="1" t="s">
        <v>896</v>
      </c>
      <c r="H289" s="8" t="s">
        <v>2929</v>
      </c>
      <c r="I289" s="1" t="s">
        <v>19</v>
      </c>
      <c r="J289" s="1" t="s">
        <v>800</v>
      </c>
      <c r="K289" s="2">
        <v>1</v>
      </c>
      <c r="L289" s="1" t="s">
        <v>910</v>
      </c>
      <c r="M289" s="6">
        <v>45558</v>
      </c>
      <c r="N289" s="6">
        <v>45537</v>
      </c>
      <c r="O289" s="6">
        <v>45930</v>
      </c>
      <c r="P289" s="3">
        <v>608395.52000000002</v>
      </c>
      <c r="Q289" s="3">
        <v>608395.52000000002</v>
      </c>
      <c r="R289" s="3">
        <v>523919.55</v>
      </c>
      <c r="S289" s="3">
        <v>463080</v>
      </c>
      <c r="T289" t="s">
        <v>2907</v>
      </c>
    </row>
    <row r="290" spans="1:20" ht="33.75" x14ac:dyDescent="0.25">
      <c r="A290" s="8" t="s">
        <v>26</v>
      </c>
      <c r="B290" s="1" t="s">
        <v>779</v>
      </c>
      <c r="C290" s="1" t="s">
        <v>778</v>
      </c>
      <c r="D290" s="1" t="s">
        <v>897</v>
      </c>
      <c r="E290" s="1" t="s">
        <v>898</v>
      </c>
      <c r="F290" s="1" t="s">
        <v>911</v>
      </c>
      <c r="G290" s="1" t="s">
        <v>896</v>
      </c>
      <c r="H290" s="8" t="s">
        <v>2929</v>
      </c>
      <c r="I290" s="1" t="s">
        <v>19</v>
      </c>
      <c r="J290" s="1" t="s">
        <v>395</v>
      </c>
      <c r="K290" s="2">
        <v>1</v>
      </c>
      <c r="L290" s="1" t="s">
        <v>912</v>
      </c>
      <c r="M290" s="6">
        <v>45558</v>
      </c>
      <c r="N290" s="6">
        <v>45505</v>
      </c>
      <c r="O290" s="6">
        <v>45747</v>
      </c>
      <c r="P290" s="3">
        <v>1815817.02</v>
      </c>
      <c r="Q290" s="3">
        <v>1815817.02</v>
      </c>
      <c r="R290" s="3">
        <v>1134840.49</v>
      </c>
      <c r="S290" s="3">
        <v>1134840.49</v>
      </c>
      <c r="T290" t="s">
        <v>2904</v>
      </c>
    </row>
    <row r="291" spans="1:20" ht="33.75" x14ac:dyDescent="0.25">
      <c r="A291" s="8" t="s">
        <v>26</v>
      </c>
      <c r="B291" s="1" t="s">
        <v>779</v>
      </c>
      <c r="C291" s="1" t="s">
        <v>778</v>
      </c>
      <c r="D291" s="1" t="s">
        <v>897</v>
      </c>
      <c r="E291" s="1" t="s">
        <v>898</v>
      </c>
      <c r="F291" s="1" t="s">
        <v>913</v>
      </c>
      <c r="G291" s="1" t="s">
        <v>896</v>
      </c>
      <c r="H291" s="8" t="s">
        <v>2929</v>
      </c>
      <c r="I291" s="1" t="s">
        <v>19</v>
      </c>
      <c r="J291" s="1" t="s">
        <v>292</v>
      </c>
      <c r="K291" s="2">
        <v>1</v>
      </c>
      <c r="L291" s="1" t="s">
        <v>914</v>
      </c>
      <c r="M291" s="6">
        <v>45558</v>
      </c>
      <c r="N291" s="6">
        <v>45565</v>
      </c>
      <c r="O291" s="6">
        <v>45838</v>
      </c>
      <c r="P291" s="3">
        <v>987638.96</v>
      </c>
      <c r="Q291" s="3">
        <v>987638.96</v>
      </c>
      <c r="R291" s="3">
        <v>820067.5</v>
      </c>
      <c r="S291" s="3">
        <v>820067.5</v>
      </c>
      <c r="T291" t="s">
        <v>2904</v>
      </c>
    </row>
    <row r="292" spans="1:20" ht="33.75" x14ac:dyDescent="0.25">
      <c r="A292" s="8" t="s">
        <v>26</v>
      </c>
      <c r="B292" s="1" t="s">
        <v>779</v>
      </c>
      <c r="C292" s="1" t="s">
        <v>778</v>
      </c>
      <c r="D292" s="1" t="s">
        <v>897</v>
      </c>
      <c r="E292" s="1" t="s">
        <v>898</v>
      </c>
      <c r="F292" s="1" t="s">
        <v>915</v>
      </c>
      <c r="G292" s="1" t="s">
        <v>896</v>
      </c>
      <c r="H292" s="8" t="s">
        <v>2929</v>
      </c>
      <c r="I292" s="1" t="s">
        <v>19</v>
      </c>
      <c r="J292" s="1" t="s">
        <v>388</v>
      </c>
      <c r="K292" s="2">
        <v>1</v>
      </c>
      <c r="L292" s="1" t="s">
        <v>916</v>
      </c>
      <c r="M292" s="6">
        <v>45539</v>
      </c>
      <c r="N292" s="6">
        <v>45048</v>
      </c>
      <c r="O292" s="6">
        <v>45535</v>
      </c>
      <c r="P292" s="3">
        <v>10176508.5</v>
      </c>
      <c r="Q292" s="3">
        <v>10176508.5</v>
      </c>
      <c r="R292" s="3">
        <v>934599.36</v>
      </c>
      <c r="S292" s="3">
        <v>836220.48</v>
      </c>
      <c r="T292" t="s">
        <v>2906</v>
      </c>
    </row>
    <row r="293" spans="1:20" ht="33.75" x14ac:dyDescent="0.25">
      <c r="A293" s="8" t="s">
        <v>26</v>
      </c>
      <c r="B293" s="1" t="s">
        <v>779</v>
      </c>
      <c r="C293" s="1" t="s">
        <v>778</v>
      </c>
      <c r="D293" s="1" t="s">
        <v>897</v>
      </c>
      <c r="E293" s="1" t="s">
        <v>898</v>
      </c>
      <c r="F293" s="1" t="s">
        <v>917</v>
      </c>
      <c r="G293" s="1" t="s">
        <v>896</v>
      </c>
      <c r="H293" s="8" t="s">
        <v>2929</v>
      </c>
      <c r="I293" s="1" t="s">
        <v>19</v>
      </c>
      <c r="J293" s="1" t="s">
        <v>330</v>
      </c>
      <c r="K293" s="2">
        <v>1</v>
      </c>
      <c r="L293" s="1" t="s">
        <v>918</v>
      </c>
      <c r="M293" s="6">
        <v>45558</v>
      </c>
      <c r="N293" s="6">
        <v>45306</v>
      </c>
      <c r="O293" s="6">
        <v>45838</v>
      </c>
      <c r="P293" s="3">
        <v>2453314.2000000002</v>
      </c>
      <c r="Q293" s="3">
        <v>2453314.2000000002</v>
      </c>
      <c r="R293" s="3">
        <v>1934321.91</v>
      </c>
      <c r="S293" s="3">
        <v>1688990.49</v>
      </c>
      <c r="T293" t="s">
        <v>2904</v>
      </c>
    </row>
    <row r="294" spans="1:20" ht="33.75" x14ac:dyDescent="0.25">
      <c r="A294" s="8" t="s">
        <v>26</v>
      </c>
      <c r="B294" s="1" t="s">
        <v>779</v>
      </c>
      <c r="C294" s="1" t="s">
        <v>778</v>
      </c>
      <c r="D294" s="1" t="s">
        <v>922</v>
      </c>
      <c r="E294" s="1" t="s">
        <v>923</v>
      </c>
      <c r="F294" s="1" t="s">
        <v>919</v>
      </c>
      <c r="G294" s="1" t="s">
        <v>921</v>
      </c>
      <c r="H294" s="8" t="s">
        <v>2929</v>
      </c>
      <c r="I294" s="1" t="s">
        <v>29</v>
      </c>
      <c r="J294" s="1" t="s">
        <v>91</v>
      </c>
      <c r="K294" s="2">
        <v>1</v>
      </c>
      <c r="L294" s="1" t="s">
        <v>920</v>
      </c>
      <c r="M294" s="7"/>
      <c r="N294" s="6">
        <v>45056</v>
      </c>
      <c r="O294" s="6">
        <v>45657</v>
      </c>
      <c r="P294" s="3">
        <v>9782571.6199999992</v>
      </c>
      <c r="Q294" s="3">
        <v>4936131.3499999996</v>
      </c>
      <c r="R294" s="3">
        <v>4195711.6399999997</v>
      </c>
      <c r="S294" s="3">
        <v>0</v>
      </c>
      <c r="T294" t="s">
        <v>2902</v>
      </c>
    </row>
    <row r="295" spans="1:20" ht="33.75" x14ac:dyDescent="0.25">
      <c r="A295" s="8" t="s">
        <v>26</v>
      </c>
      <c r="B295" s="1" t="s">
        <v>779</v>
      </c>
      <c r="C295" s="1" t="s">
        <v>778</v>
      </c>
      <c r="D295" s="1" t="s">
        <v>922</v>
      </c>
      <c r="E295" s="1" t="s">
        <v>923</v>
      </c>
      <c r="F295" s="1" t="s">
        <v>924</v>
      </c>
      <c r="G295" s="1" t="s">
        <v>921</v>
      </c>
      <c r="H295" s="8" t="s">
        <v>2929</v>
      </c>
      <c r="I295" s="1" t="s">
        <v>31</v>
      </c>
      <c r="J295" s="1" t="s">
        <v>144</v>
      </c>
      <c r="K295" s="2">
        <v>1</v>
      </c>
      <c r="L295" s="1" t="s">
        <v>925</v>
      </c>
      <c r="M295" s="7"/>
      <c r="N295" s="6">
        <v>45658</v>
      </c>
      <c r="O295" s="6">
        <v>46295</v>
      </c>
      <c r="P295" s="3">
        <v>1027542.54</v>
      </c>
      <c r="Q295" s="3">
        <v>1027542.54</v>
      </c>
      <c r="R295" s="3">
        <v>873411.15</v>
      </c>
      <c r="S295" s="3">
        <v>0</v>
      </c>
      <c r="T295" t="s">
        <v>2901</v>
      </c>
    </row>
    <row r="296" spans="1:20" ht="33.75" x14ac:dyDescent="0.25">
      <c r="A296" s="8" t="s">
        <v>26</v>
      </c>
      <c r="B296" s="1" t="s">
        <v>779</v>
      </c>
      <c r="C296" s="1" t="s">
        <v>778</v>
      </c>
      <c r="D296" s="1" t="s">
        <v>922</v>
      </c>
      <c r="E296" s="1" t="s">
        <v>923</v>
      </c>
      <c r="F296" s="1" t="s">
        <v>926</v>
      </c>
      <c r="G296" s="1" t="s">
        <v>921</v>
      </c>
      <c r="H296" s="8" t="s">
        <v>2929</v>
      </c>
      <c r="I296" s="1" t="s">
        <v>31</v>
      </c>
      <c r="J296" s="1" t="s">
        <v>144</v>
      </c>
      <c r="K296" s="2">
        <v>1</v>
      </c>
      <c r="L296" s="1" t="s">
        <v>927</v>
      </c>
      <c r="M296" s="7"/>
      <c r="N296" s="6">
        <v>45839</v>
      </c>
      <c r="O296" s="6">
        <v>46006</v>
      </c>
      <c r="P296" s="3">
        <v>130000</v>
      </c>
      <c r="Q296" s="3">
        <v>130000</v>
      </c>
      <c r="R296" s="3">
        <v>110500</v>
      </c>
      <c r="S296" s="3">
        <v>0</v>
      </c>
      <c r="T296" t="s">
        <v>2901</v>
      </c>
    </row>
    <row r="297" spans="1:20" ht="33.75" x14ac:dyDescent="0.25">
      <c r="A297" s="8" t="s">
        <v>26</v>
      </c>
      <c r="B297" s="1" t="s">
        <v>779</v>
      </c>
      <c r="C297" s="1" t="s">
        <v>778</v>
      </c>
      <c r="D297" s="1" t="s">
        <v>922</v>
      </c>
      <c r="E297" s="1" t="s">
        <v>923</v>
      </c>
      <c r="F297" s="1" t="s">
        <v>928</v>
      </c>
      <c r="G297" s="1" t="s">
        <v>921</v>
      </c>
      <c r="H297" s="8" t="s">
        <v>2929</v>
      </c>
      <c r="I297" s="1" t="s">
        <v>31</v>
      </c>
      <c r="J297" s="1" t="s">
        <v>144</v>
      </c>
      <c r="K297" s="2">
        <v>1</v>
      </c>
      <c r="L297" s="1" t="s">
        <v>929</v>
      </c>
      <c r="M297" s="7"/>
      <c r="N297" s="6">
        <v>45839</v>
      </c>
      <c r="O297" s="6">
        <v>46006</v>
      </c>
      <c r="P297" s="3">
        <v>120000</v>
      </c>
      <c r="Q297" s="3">
        <v>120000</v>
      </c>
      <c r="R297" s="3">
        <v>102000</v>
      </c>
      <c r="S297" s="3">
        <v>0</v>
      </c>
      <c r="T297" t="s">
        <v>2901</v>
      </c>
    </row>
    <row r="298" spans="1:20" ht="33.75" x14ac:dyDescent="0.25">
      <c r="A298" s="8" t="s">
        <v>26</v>
      </c>
      <c r="B298" s="1" t="s">
        <v>779</v>
      </c>
      <c r="C298" s="1" t="s">
        <v>778</v>
      </c>
      <c r="D298" s="1" t="s">
        <v>922</v>
      </c>
      <c r="E298" s="1" t="s">
        <v>923</v>
      </c>
      <c r="F298" s="1" t="s">
        <v>930</v>
      </c>
      <c r="G298" s="1" t="s">
        <v>921</v>
      </c>
      <c r="H298" s="8" t="s">
        <v>2929</v>
      </c>
      <c r="I298" s="1" t="s">
        <v>31</v>
      </c>
      <c r="J298" s="1" t="s">
        <v>144</v>
      </c>
      <c r="K298" s="2">
        <v>1</v>
      </c>
      <c r="L298" s="1" t="s">
        <v>931</v>
      </c>
      <c r="M298" s="7"/>
      <c r="N298" s="6">
        <v>45658</v>
      </c>
      <c r="O298" s="6">
        <v>46387</v>
      </c>
      <c r="P298" s="3">
        <v>671812.76</v>
      </c>
      <c r="Q298" s="3">
        <v>671812.76</v>
      </c>
      <c r="R298" s="3">
        <v>571040.84</v>
      </c>
      <c r="S298" s="3">
        <v>0</v>
      </c>
      <c r="T298" t="s">
        <v>2901</v>
      </c>
    </row>
    <row r="299" spans="1:20" ht="33.75" x14ac:dyDescent="0.25">
      <c r="A299" s="8" t="s">
        <v>26</v>
      </c>
      <c r="B299" s="1" t="s">
        <v>779</v>
      </c>
      <c r="C299" s="1" t="s">
        <v>778</v>
      </c>
      <c r="D299" s="1" t="s">
        <v>935</v>
      </c>
      <c r="E299" s="1" t="s">
        <v>936</v>
      </c>
      <c r="F299" s="1" t="s">
        <v>932</v>
      </c>
      <c r="G299" s="1" t="s">
        <v>934</v>
      </c>
      <c r="H299" s="8" t="s">
        <v>2929</v>
      </c>
      <c r="I299" s="1" t="s">
        <v>31</v>
      </c>
      <c r="J299" s="1" t="s">
        <v>210</v>
      </c>
      <c r="K299" s="2">
        <v>1</v>
      </c>
      <c r="L299" s="1" t="s">
        <v>933</v>
      </c>
      <c r="M299" s="7"/>
      <c r="N299" s="6">
        <v>45566</v>
      </c>
      <c r="O299" s="6">
        <v>46660</v>
      </c>
      <c r="P299" s="3">
        <v>7453430.2699999996</v>
      </c>
      <c r="Q299" s="3">
        <v>7453430.2699999996</v>
      </c>
      <c r="R299" s="3">
        <v>5763111.6699999999</v>
      </c>
      <c r="S299" s="3">
        <v>0</v>
      </c>
      <c r="T299" t="s">
        <v>2905</v>
      </c>
    </row>
    <row r="300" spans="1:20" ht="33.75" x14ac:dyDescent="0.25">
      <c r="A300" s="8" t="s">
        <v>26</v>
      </c>
      <c r="B300" s="1" t="s">
        <v>779</v>
      </c>
      <c r="C300" s="1" t="s">
        <v>778</v>
      </c>
      <c r="D300" s="1" t="s">
        <v>935</v>
      </c>
      <c r="E300" s="1" t="s">
        <v>936</v>
      </c>
      <c r="F300" s="1" t="s">
        <v>937</v>
      </c>
      <c r="G300" s="1" t="s">
        <v>934</v>
      </c>
      <c r="H300" s="8" t="s">
        <v>2929</v>
      </c>
      <c r="I300" s="1" t="s">
        <v>31</v>
      </c>
      <c r="J300" s="1" t="s">
        <v>315</v>
      </c>
      <c r="K300" s="2">
        <v>1</v>
      </c>
      <c r="L300" s="1" t="s">
        <v>938</v>
      </c>
      <c r="M300" s="7"/>
      <c r="N300" s="6">
        <v>45733</v>
      </c>
      <c r="O300" s="6">
        <v>46142</v>
      </c>
      <c r="P300" s="3">
        <v>2415793.92</v>
      </c>
      <c r="Q300" s="3">
        <v>1964060.1</v>
      </c>
      <c r="R300" s="3">
        <v>760689.11</v>
      </c>
      <c r="S300" s="3">
        <v>0</v>
      </c>
      <c r="T300" t="s">
        <v>2904</v>
      </c>
    </row>
    <row r="301" spans="1:20" ht="33.75" x14ac:dyDescent="0.25">
      <c r="A301" s="8" t="s">
        <v>26</v>
      </c>
      <c r="B301" s="1" t="s">
        <v>779</v>
      </c>
      <c r="C301" s="1" t="s">
        <v>778</v>
      </c>
      <c r="D301" s="1" t="s">
        <v>935</v>
      </c>
      <c r="E301" s="1" t="s">
        <v>936</v>
      </c>
      <c r="F301" s="1" t="s">
        <v>939</v>
      </c>
      <c r="G301" s="1" t="s">
        <v>934</v>
      </c>
      <c r="H301" s="8" t="s">
        <v>2929</v>
      </c>
      <c r="I301" s="1" t="s">
        <v>31</v>
      </c>
      <c r="J301" s="1" t="s">
        <v>292</v>
      </c>
      <c r="K301" s="2">
        <v>1</v>
      </c>
      <c r="L301" s="1" t="s">
        <v>940</v>
      </c>
      <c r="M301" s="7"/>
      <c r="N301" s="6">
        <v>45809</v>
      </c>
      <c r="O301" s="6">
        <v>46053</v>
      </c>
      <c r="P301" s="3">
        <v>1540857.68</v>
      </c>
      <c r="Q301" s="3">
        <v>1252729.82</v>
      </c>
      <c r="R301" s="3">
        <v>1064820.3400000001</v>
      </c>
      <c r="S301" s="3">
        <v>0</v>
      </c>
      <c r="T301" t="s">
        <v>2904</v>
      </c>
    </row>
    <row r="302" spans="1:20" ht="33.75" x14ac:dyDescent="0.25">
      <c r="A302" s="8" t="s">
        <v>26</v>
      </c>
      <c r="B302" s="1" t="s">
        <v>779</v>
      </c>
      <c r="C302" s="1" t="s">
        <v>778</v>
      </c>
      <c r="D302" s="1" t="s">
        <v>945</v>
      </c>
      <c r="E302" s="1" t="s">
        <v>946</v>
      </c>
      <c r="F302" s="1" t="s">
        <v>941</v>
      </c>
      <c r="G302" s="1" t="s">
        <v>944</v>
      </c>
      <c r="H302" s="8" t="s">
        <v>2929</v>
      </c>
      <c r="I302" s="1" t="s">
        <v>19</v>
      </c>
      <c r="J302" s="1" t="s">
        <v>943</v>
      </c>
      <c r="K302" s="2">
        <v>1</v>
      </c>
      <c r="L302" s="1" t="s">
        <v>942</v>
      </c>
      <c r="M302" s="6">
        <v>45553</v>
      </c>
      <c r="N302" s="6">
        <v>44928</v>
      </c>
      <c r="O302" s="6">
        <v>45716</v>
      </c>
      <c r="P302" s="3">
        <v>677684.1</v>
      </c>
      <c r="Q302" s="3">
        <v>677684.1</v>
      </c>
      <c r="R302" s="3">
        <v>576031.48</v>
      </c>
      <c r="S302" s="3">
        <v>576031.48</v>
      </c>
      <c r="T302" t="s">
        <v>2914</v>
      </c>
    </row>
    <row r="303" spans="1:20" ht="33.75" x14ac:dyDescent="0.25">
      <c r="A303" s="8" t="s">
        <v>26</v>
      </c>
      <c r="B303" s="1" t="s">
        <v>779</v>
      </c>
      <c r="C303" s="1" t="s">
        <v>778</v>
      </c>
      <c r="D303" s="1" t="s">
        <v>945</v>
      </c>
      <c r="E303" s="1" t="s">
        <v>946</v>
      </c>
      <c r="F303" s="1" t="s">
        <v>947</v>
      </c>
      <c r="G303" s="1" t="s">
        <v>944</v>
      </c>
      <c r="H303" s="8" t="s">
        <v>2929</v>
      </c>
      <c r="I303" s="1" t="s">
        <v>19</v>
      </c>
      <c r="J303" s="1" t="s">
        <v>949</v>
      </c>
      <c r="K303" s="2">
        <v>1</v>
      </c>
      <c r="L303" s="1" t="s">
        <v>948</v>
      </c>
      <c r="M303" s="6">
        <v>45558</v>
      </c>
      <c r="N303" s="6">
        <v>44986</v>
      </c>
      <c r="O303" s="6">
        <v>45757</v>
      </c>
      <c r="P303" s="3">
        <v>393049.91</v>
      </c>
      <c r="Q303" s="3">
        <v>393049.91</v>
      </c>
      <c r="R303" s="3">
        <v>327489.18</v>
      </c>
      <c r="S303" s="3">
        <v>327489.18</v>
      </c>
      <c r="T303" t="s">
        <v>2910</v>
      </c>
    </row>
    <row r="304" spans="1:20" ht="33.75" x14ac:dyDescent="0.25">
      <c r="A304" s="8" t="s">
        <v>26</v>
      </c>
      <c r="B304" s="1" t="s">
        <v>779</v>
      </c>
      <c r="C304" s="1" t="s">
        <v>778</v>
      </c>
      <c r="D304" s="1" t="s">
        <v>945</v>
      </c>
      <c r="E304" s="1" t="s">
        <v>946</v>
      </c>
      <c r="F304" s="1" t="s">
        <v>950</v>
      </c>
      <c r="G304" s="1" t="s">
        <v>944</v>
      </c>
      <c r="H304" s="8" t="s">
        <v>2929</v>
      </c>
      <c r="I304" s="1" t="s">
        <v>19</v>
      </c>
      <c r="J304" s="1" t="s">
        <v>952</v>
      </c>
      <c r="K304" s="2">
        <v>2</v>
      </c>
      <c r="L304" s="1" t="s">
        <v>951</v>
      </c>
      <c r="M304" s="6">
        <v>45560</v>
      </c>
      <c r="N304" s="6">
        <v>45292</v>
      </c>
      <c r="O304" s="6">
        <v>46022</v>
      </c>
      <c r="P304" s="3">
        <v>282000</v>
      </c>
      <c r="Q304" s="3">
        <v>282000</v>
      </c>
      <c r="R304" s="3">
        <v>239700</v>
      </c>
      <c r="S304" s="3">
        <v>239700</v>
      </c>
      <c r="T304" t="s">
        <v>2908</v>
      </c>
    </row>
    <row r="305" spans="1:20" ht="33.75" x14ac:dyDescent="0.25">
      <c r="A305" s="8" t="s">
        <v>26</v>
      </c>
      <c r="B305" s="1" t="s">
        <v>779</v>
      </c>
      <c r="C305" s="1" t="s">
        <v>778</v>
      </c>
      <c r="D305" s="1" t="s">
        <v>945</v>
      </c>
      <c r="E305" s="1" t="s">
        <v>946</v>
      </c>
      <c r="F305" s="1" t="s">
        <v>953</v>
      </c>
      <c r="G305" s="1" t="s">
        <v>944</v>
      </c>
      <c r="H305" s="8" t="s">
        <v>2929</v>
      </c>
      <c r="I305" s="1" t="s">
        <v>19</v>
      </c>
      <c r="J305" s="1" t="s">
        <v>955</v>
      </c>
      <c r="K305" s="2">
        <v>1</v>
      </c>
      <c r="L305" s="1" t="s">
        <v>954</v>
      </c>
      <c r="M305" s="6">
        <v>45589</v>
      </c>
      <c r="N305" s="6">
        <v>44927</v>
      </c>
      <c r="O305" s="6">
        <v>45535</v>
      </c>
      <c r="P305" s="3">
        <v>887388.36</v>
      </c>
      <c r="Q305" s="3">
        <v>887388.36</v>
      </c>
      <c r="R305" s="3">
        <v>754280.1</v>
      </c>
      <c r="S305" s="3">
        <v>754280.1</v>
      </c>
      <c r="T305" t="s">
        <v>2901</v>
      </c>
    </row>
    <row r="306" spans="1:20" ht="33.75" x14ac:dyDescent="0.25">
      <c r="A306" s="8" t="s">
        <v>26</v>
      </c>
      <c r="B306" s="1" t="s">
        <v>779</v>
      </c>
      <c r="C306" s="1" t="s">
        <v>778</v>
      </c>
      <c r="D306" s="1" t="s">
        <v>945</v>
      </c>
      <c r="E306" s="1" t="s">
        <v>946</v>
      </c>
      <c r="F306" s="1" t="s">
        <v>956</v>
      </c>
      <c r="G306" s="1" t="s">
        <v>944</v>
      </c>
      <c r="H306" s="8" t="s">
        <v>2929</v>
      </c>
      <c r="I306" s="1" t="s">
        <v>19</v>
      </c>
      <c r="J306" s="1" t="s">
        <v>955</v>
      </c>
      <c r="K306" s="2">
        <v>1</v>
      </c>
      <c r="L306" s="1" t="s">
        <v>957</v>
      </c>
      <c r="M306" s="6">
        <v>45589</v>
      </c>
      <c r="N306" s="6">
        <v>45474</v>
      </c>
      <c r="O306" s="6">
        <v>45838</v>
      </c>
      <c r="P306" s="3">
        <v>530933</v>
      </c>
      <c r="Q306" s="3">
        <v>530933</v>
      </c>
      <c r="R306" s="3">
        <v>451293.05</v>
      </c>
      <c r="S306" s="3">
        <v>451293.05</v>
      </c>
      <c r="T306" t="s">
        <v>2901</v>
      </c>
    </row>
    <row r="307" spans="1:20" ht="33.75" x14ac:dyDescent="0.25">
      <c r="A307" s="8" t="s">
        <v>26</v>
      </c>
      <c r="B307" s="1" t="s">
        <v>779</v>
      </c>
      <c r="C307" s="1" t="s">
        <v>778</v>
      </c>
      <c r="D307" s="1" t="s">
        <v>962</v>
      </c>
      <c r="E307" s="1" t="s">
        <v>963</v>
      </c>
      <c r="F307" s="1" t="s">
        <v>958</v>
      </c>
      <c r="G307" s="1" t="s">
        <v>961</v>
      </c>
      <c r="H307" s="8" t="s">
        <v>2929</v>
      </c>
      <c r="I307" s="1" t="s">
        <v>63</v>
      </c>
      <c r="J307" s="1" t="s">
        <v>960</v>
      </c>
      <c r="K307" s="2">
        <v>1</v>
      </c>
      <c r="L307" s="1" t="s">
        <v>959</v>
      </c>
      <c r="M307" s="7"/>
      <c r="N307" s="6">
        <v>45292</v>
      </c>
      <c r="O307" s="6">
        <v>46022</v>
      </c>
      <c r="P307" s="3">
        <v>2593747.42</v>
      </c>
      <c r="Q307" s="3">
        <v>2593747.42</v>
      </c>
      <c r="R307" s="3">
        <v>2464060.04</v>
      </c>
      <c r="S307" s="3">
        <v>0</v>
      </c>
      <c r="T307" t="s">
        <v>2923</v>
      </c>
    </row>
    <row r="308" spans="1:20" ht="33.75" x14ac:dyDescent="0.25">
      <c r="A308" s="8" t="s">
        <v>26</v>
      </c>
      <c r="B308" s="1" t="s">
        <v>779</v>
      </c>
      <c r="C308" s="1" t="s">
        <v>778</v>
      </c>
      <c r="D308" s="1" t="s">
        <v>962</v>
      </c>
      <c r="E308" s="1" t="s">
        <v>963</v>
      </c>
      <c r="F308" s="1" t="s">
        <v>964</v>
      </c>
      <c r="G308" s="1" t="s">
        <v>961</v>
      </c>
      <c r="H308" s="8" t="s">
        <v>2929</v>
      </c>
      <c r="I308" s="1" t="s">
        <v>63</v>
      </c>
      <c r="J308" s="1" t="s">
        <v>591</v>
      </c>
      <c r="K308" s="2">
        <v>1</v>
      </c>
      <c r="L308" s="1" t="s">
        <v>965</v>
      </c>
      <c r="M308" s="7"/>
      <c r="N308" s="6">
        <v>45274</v>
      </c>
      <c r="O308" s="6">
        <v>45991</v>
      </c>
      <c r="P308" s="3">
        <v>1896928.32</v>
      </c>
      <c r="Q308" s="3">
        <v>1539872.55</v>
      </c>
      <c r="R308" s="3">
        <v>1462878.91</v>
      </c>
      <c r="S308" s="3">
        <v>0</v>
      </c>
      <c r="T308" t="s">
        <v>2919</v>
      </c>
    </row>
    <row r="309" spans="1:20" ht="33.75" x14ac:dyDescent="0.25">
      <c r="A309" s="8" t="s">
        <v>26</v>
      </c>
      <c r="B309" s="1" t="s">
        <v>779</v>
      </c>
      <c r="C309" s="1" t="s">
        <v>778</v>
      </c>
      <c r="D309" s="1" t="s">
        <v>962</v>
      </c>
      <c r="E309" s="1" t="s">
        <v>963</v>
      </c>
      <c r="F309" s="1" t="s">
        <v>966</v>
      </c>
      <c r="G309" s="1" t="s">
        <v>961</v>
      </c>
      <c r="H309" s="8" t="s">
        <v>2929</v>
      </c>
      <c r="I309" s="1" t="s">
        <v>63</v>
      </c>
      <c r="J309" s="1" t="s">
        <v>620</v>
      </c>
      <c r="K309" s="2">
        <v>1</v>
      </c>
      <c r="L309" s="1" t="s">
        <v>967</v>
      </c>
      <c r="M309" s="7"/>
      <c r="N309" s="6">
        <v>45748</v>
      </c>
      <c r="O309" s="6">
        <v>45961</v>
      </c>
      <c r="P309" s="3">
        <v>2318297.83</v>
      </c>
      <c r="Q309" s="3">
        <v>1984038.54</v>
      </c>
      <c r="R309" s="3">
        <v>1884836.6</v>
      </c>
      <c r="S309" s="3">
        <v>0</v>
      </c>
      <c r="T309" t="s">
        <v>2921</v>
      </c>
    </row>
    <row r="310" spans="1:20" ht="33.75" x14ac:dyDescent="0.25">
      <c r="A310" s="8" t="s">
        <v>26</v>
      </c>
      <c r="B310" s="1" t="s">
        <v>779</v>
      </c>
      <c r="C310" s="1" t="s">
        <v>778</v>
      </c>
      <c r="D310" s="1" t="s">
        <v>962</v>
      </c>
      <c r="E310" s="1" t="s">
        <v>963</v>
      </c>
      <c r="F310" s="1" t="s">
        <v>968</v>
      </c>
      <c r="G310" s="1" t="s">
        <v>961</v>
      </c>
      <c r="H310" s="8" t="s">
        <v>2929</v>
      </c>
      <c r="I310" s="1" t="s">
        <v>119</v>
      </c>
      <c r="J310" s="1" t="s">
        <v>594</v>
      </c>
      <c r="K310" s="2">
        <v>1</v>
      </c>
      <c r="L310" s="1" t="s">
        <v>969</v>
      </c>
      <c r="M310" s="7"/>
      <c r="N310" s="6">
        <v>45658</v>
      </c>
      <c r="O310" s="6">
        <v>45900</v>
      </c>
      <c r="P310" s="3">
        <v>805252.38</v>
      </c>
      <c r="Q310" s="3">
        <v>805252.38</v>
      </c>
      <c r="R310" s="3">
        <v>764989.76</v>
      </c>
      <c r="S310" s="3">
        <v>0</v>
      </c>
      <c r="T310" t="s">
        <v>2922</v>
      </c>
    </row>
    <row r="311" spans="1:20" ht="33.75" x14ac:dyDescent="0.25">
      <c r="A311" s="8" t="s">
        <v>26</v>
      </c>
      <c r="B311" s="1" t="s">
        <v>779</v>
      </c>
      <c r="C311" s="1" t="s">
        <v>778</v>
      </c>
      <c r="D311" s="1" t="s">
        <v>962</v>
      </c>
      <c r="E311" s="1" t="s">
        <v>963</v>
      </c>
      <c r="F311" s="1" t="s">
        <v>970</v>
      </c>
      <c r="G311" s="1" t="s">
        <v>961</v>
      </c>
      <c r="H311" s="8" t="s">
        <v>2929</v>
      </c>
      <c r="I311" s="1" t="s">
        <v>63</v>
      </c>
      <c r="J311" s="1" t="s">
        <v>727</v>
      </c>
      <c r="K311" s="2">
        <v>1</v>
      </c>
      <c r="L311" s="1" t="s">
        <v>971</v>
      </c>
      <c r="M311" s="7"/>
      <c r="N311" s="6">
        <v>45659</v>
      </c>
      <c r="O311" s="6">
        <v>46022</v>
      </c>
      <c r="P311" s="3">
        <v>871701.84</v>
      </c>
      <c r="Q311" s="3">
        <v>871701.84</v>
      </c>
      <c r="R311" s="3">
        <v>828116.74</v>
      </c>
      <c r="S311" s="3">
        <v>0</v>
      </c>
      <c r="T311" t="s">
        <v>2925</v>
      </c>
    </row>
    <row r="312" spans="1:20" ht="33.75" x14ac:dyDescent="0.25">
      <c r="A312" s="8" t="s">
        <v>26</v>
      </c>
      <c r="B312" s="1" t="s">
        <v>779</v>
      </c>
      <c r="C312" s="1" t="s">
        <v>778</v>
      </c>
      <c r="D312" s="1" t="s">
        <v>962</v>
      </c>
      <c r="E312" s="1" t="s">
        <v>963</v>
      </c>
      <c r="F312" s="1" t="s">
        <v>972</v>
      </c>
      <c r="G312" s="1" t="s">
        <v>961</v>
      </c>
      <c r="H312" s="8" t="s">
        <v>2929</v>
      </c>
      <c r="I312" s="1" t="s">
        <v>63</v>
      </c>
      <c r="J312" s="1" t="s">
        <v>318</v>
      </c>
      <c r="K312" s="2">
        <v>1</v>
      </c>
      <c r="L312" s="1" t="s">
        <v>973</v>
      </c>
      <c r="M312" s="7"/>
      <c r="N312" s="6">
        <v>45281</v>
      </c>
      <c r="O312" s="6">
        <v>46022</v>
      </c>
      <c r="P312" s="3">
        <v>199256.08</v>
      </c>
      <c r="Q312" s="3">
        <v>199256.08</v>
      </c>
      <c r="R312" s="3">
        <v>189293.26</v>
      </c>
      <c r="S312" s="3">
        <v>0</v>
      </c>
      <c r="T312" t="s">
        <v>2911</v>
      </c>
    </row>
    <row r="313" spans="1:20" ht="33.75" x14ac:dyDescent="0.25">
      <c r="A313" s="8" t="s">
        <v>26</v>
      </c>
      <c r="B313" s="1" t="s">
        <v>779</v>
      </c>
      <c r="C313" s="1" t="s">
        <v>778</v>
      </c>
      <c r="D313" s="1" t="s">
        <v>962</v>
      </c>
      <c r="E313" s="1" t="s">
        <v>963</v>
      </c>
      <c r="F313" s="1" t="s">
        <v>974</v>
      </c>
      <c r="G313" s="1" t="s">
        <v>961</v>
      </c>
      <c r="H313" s="8" t="s">
        <v>2929</v>
      </c>
      <c r="I313" s="1" t="s">
        <v>63</v>
      </c>
      <c r="J313" s="1" t="s">
        <v>262</v>
      </c>
      <c r="K313" s="2">
        <v>1</v>
      </c>
      <c r="L313" s="1" t="s">
        <v>975</v>
      </c>
      <c r="M313" s="7"/>
      <c r="N313" s="6">
        <v>46296</v>
      </c>
      <c r="O313" s="6">
        <v>46538</v>
      </c>
      <c r="P313" s="3">
        <v>1212545.56</v>
      </c>
      <c r="Q313" s="3">
        <v>1212545.56</v>
      </c>
      <c r="R313" s="3">
        <v>997503.35</v>
      </c>
      <c r="S313" s="3">
        <v>0</v>
      </c>
      <c r="T313" t="s">
        <v>2918</v>
      </c>
    </row>
    <row r="314" spans="1:20" ht="33.75" x14ac:dyDescent="0.25">
      <c r="A314" s="8" t="s">
        <v>26</v>
      </c>
      <c r="B314" s="1" t="s">
        <v>779</v>
      </c>
      <c r="C314" s="1" t="s">
        <v>778</v>
      </c>
      <c r="D314" s="1" t="s">
        <v>979</v>
      </c>
      <c r="E314" s="1" t="s">
        <v>980</v>
      </c>
      <c r="F314" s="1" t="s">
        <v>976</v>
      </c>
      <c r="G314" s="1" t="s">
        <v>978</v>
      </c>
      <c r="H314" s="8" t="s">
        <v>2929</v>
      </c>
      <c r="I314" s="1" t="s">
        <v>19</v>
      </c>
      <c r="J314" s="1" t="s">
        <v>711</v>
      </c>
      <c r="K314" s="2">
        <v>1</v>
      </c>
      <c r="L314" s="1" t="s">
        <v>977</v>
      </c>
      <c r="M314" s="6">
        <v>45622</v>
      </c>
      <c r="N314" s="6">
        <v>45017</v>
      </c>
      <c r="O314" s="6">
        <v>46387</v>
      </c>
      <c r="P314" s="3">
        <v>2832147.86</v>
      </c>
      <c r="Q314" s="3">
        <v>2832147.86</v>
      </c>
      <c r="R314" s="3">
        <v>1048491.25</v>
      </c>
      <c r="S314" s="3">
        <v>1048491.25</v>
      </c>
      <c r="T314" t="s">
        <v>2916</v>
      </c>
    </row>
    <row r="315" spans="1:20" ht="33.75" x14ac:dyDescent="0.25">
      <c r="A315" s="8" t="s">
        <v>26</v>
      </c>
      <c r="B315" s="1" t="s">
        <v>779</v>
      </c>
      <c r="C315" s="1" t="s">
        <v>778</v>
      </c>
      <c r="D315" s="1" t="s">
        <v>979</v>
      </c>
      <c r="E315" s="1" t="s">
        <v>980</v>
      </c>
      <c r="F315" s="1" t="s">
        <v>981</v>
      </c>
      <c r="G315" s="1" t="s">
        <v>978</v>
      </c>
      <c r="H315" s="8" t="s">
        <v>2929</v>
      </c>
      <c r="I315" s="1" t="s">
        <v>19</v>
      </c>
      <c r="J315" s="1" t="s">
        <v>983</v>
      </c>
      <c r="K315" s="2">
        <v>2</v>
      </c>
      <c r="L315" s="1" t="s">
        <v>982</v>
      </c>
      <c r="M315" s="6">
        <v>45600</v>
      </c>
      <c r="N315" s="6">
        <v>45600</v>
      </c>
      <c r="O315" s="6">
        <v>45961</v>
      </c>
      <c r="P315" s="3">
        <v>1919685.23</v>
      </c>
      <c r="Q315" s="3">
        <v>1912685.23</v>
      </c>
      <c r="R315" s="3">
        <v>1625782.44</v>
      </c>
      <c r="S315" s="3">
        <v>1625782.44</v>
      </c>
      <c r="T315" t="s">
        <v>2903</v>
      </c>
    </row>
    <row r="316" spans="1:20" ht="33.75" x14ac:dyDescent="0.25">
      <c r="A316" s="8" t="s">
        <v>26</v>
      </c>
      <c r="B316" s="1" t="s">
        <v>779</v>
      </c>
      <c r="C316" s="1" t="s">
        <v>778</v>
      </c>
      <c r="D316" s="1" t="s">
        <v>979</v>
      </c>
      <c r="E316" s="1" t="s">
        <v>980</v>
      </c>
      <c r="F316" s="1" t="s">
        <v>984</v>
      </c>
      <c r="G316" s="1" t="s">
        <v>978</v>
      </c>
      <c r="H316" s="8" t="s">
        <v>2929</v>
      </c>
      <c r="I316" s="1" t="s">
        <v>19</v>
      </c>
      <c r="J316" s="1" t="s">
        <v>556</v>
      </c>
      <c r="K316" s="2">
        <v>1</v>
      </c>
      <c r="L316" s="1" t="s">
        <v>985</v>
      </c>
      <c r="M316" s="6">
        <v>45608</v>
      </c>
      <c r="N316" s="6">
        <v>44503</v>
      </c>
      <c r="O316" s="6">
        <v>45808</v>
      </c>
      <c r="P316" s="3">
        <v>397104.15</v>
      </c>
      <c r="Q316" s="3">
        <v>397104.15</v>
      </c>
      <c r="R316" s="3">
        <v>328027</v>
      </c>
      <c r="S316" s="3">
        <v>328027</v>
      </c>
      <c r="T316" t="s">
        <v>2903</v>
      </c>
    </row>
    <row r="317" spans="1:20" ht="33.75" x14ac:dyDescent="0.25">
      <c r="A317" s="8" t="s">
        <v>26</v>
      </c>
      <c r="B317" s="1" t="s">
        <v>779</v>
      </c>
      <c r="C317" s="1" t="s">
        <v>778</v>
      </c>
      <c r="D317" s="1" t="s">
        <v>979</v>
      </c>
      <c r="E317" s="1" t="s">
        <v>980</v>
      </c>
      <c r="F317" s="1" t="s">
        <v>986</v>
      </c>
      <c r="G317" s="1" t="s">
        <v>978</v>
      </c>
      <c r="H317" s="8" t="s">
        <v>2929</v>
      </c>
      <c r="I317" s="1" t="s">
        <v>19</v>
      </c>
      <c r="J317" s="1" t="s">
        <v>552</v>
      </c>
      <c r="K317" s="2">
        <v>1</v>
      </c>
      <c r="L317" s="1" t="s">
        <v>987</v>
      </c>
      <c r="M317" s="6">
        <v>45593</v>
      </c>
      <c r="N317" s="6">
        <v>45198</v>
      </c>
      <c r="O317" s="6">
        <v>45991</v>
      </c>
      <c r="P317" s="3">
        <v>1068723.42</v>
      </c>
      <c r="Q317" s="3">
        <v>985025.65</v>
      </c>
      <c r="R317" s="3">
        <v>613876.55000000005</v>
      </c>
      <c r="S317" s="3">
        <v>613876.55000000005</v>
      </c>
      <c r="T317" t="s">
        <v>2903</v>
      </c>
    </row>
    <row r="318" spans="1:20" ht="33.75" x14ac:dyDescent="0.25">
      <c r="A318" s="8" t="s">
        <v>26</v>
      </c>
      <c r="B318" s="1" t="s">
        <v>779</v>
      </c>
      <c r="C318" s="1" t="s">
        <v>778</v>
      </c>
      <c r="D318" s="1" t="s">
        <v>979</v>
      </c>
      <c r="E318" s="1" t="s">
        <v>980</v>
      </c>
      <c r="F318" s="1" t="s">
        <v>988</v>
      </c>
      <c r="G318" s="1" t="s">
        <v>978</v>
      </c>
      <c r="H318" s="8" t="s">
        <v>2929</v>
      </c>
      <c r="I318" s="1" t="s">
        <v>19</v>
      </c>
      <c r="J318" s="1" t="s">
        <v>585</v>
      </c>
      <c r="K318" s="2">
        <v>1</v>
      </c>
      <c r="L318" s="1" t="s">
        <v>989</v>
      </c>
      <c r="M318" s="6">
        <v>45705</v>
      </c>
      <c r="N318" s="6">
        <v>45537</v>
      </c>
      <c r="O318" s="6">
        <v>46387</v>
      </c>
      <c r="P318" s="3">
        <v>7249491.54</v>
      </c>
      <c r="Q318" s="3">
        <v>7249491.54</v>
      </c>
      <c r="R318" s="3">
        <v>5366345.99</v>
      </c>
      <c r="S318" s="3">
        <v>5366345.99</v>
      </c>
      <c r="T318" t="s">
        <v>2911</v>
      </c>
    </row>
    <row r="319" spans="1:20" ht="33.75" x14ac:dyDescent="0.25">
      <c r="A319" s="8" t="s">
        <v>26</v>
      </c>
      <c r="B319" s="1" t="s">
        <v>779</v>
      </c>
      <c r="C319" s="1" t="s">
        <v>778</v>
      </c>
      <c r="D319" s="1" t="s">
        <v>979</v>
      </c>
      <c r="E319" s="1" t="s">
        <v>980</v>
      </c>
      <c r="F319" s="1" t="s">
        <v>990</v>
      </c>
      <c r="G319" s="1" t="s">
        <v>978</v>
      </c>
      <c r="H319" s="8" t="s">
        <v>2929</v>
      </c>
      <c r="I319" s="1" t="s">
        <v>19</v>
      </c>
      <c r="J319" s="1" t="s">
        <v>992</v>
      </c>
      <c r="K319" s="2">
        <v>1</v>
      </c>
      <c r="L319" s="1" t="s">
        <v>991</v>
      </c>
      <c r="M319" s="6">
        <v>45583</v>
      </c>
      <c r="N319" s="6">
        <v>45293</v>
      </c>
      <c r="O319" s="6">
        <v>45869</v>
      </c>
      <c r="P319" s="3">
        <v>7044162.7999999998</v>
      </c>
      <c r="Q319" s="3">
        <v>1915392.27</v>
      </c>
      <c r="R319" s="3">
        <v>1628083.42</v>
      </c>
      <c r="S319" s="3">
        <v>1628083.42</v>
      </c>
      <c r="T319" t="s">
        <v>2923</v>
      </c>
    </row>
    <row r="320" spans="1:20" ht="33.75" x14ac:dyDescent="0.25">
      <c r="A320" s="8" t="s">
        <v>26</v>
      </c>
      <c r="B320" s="1" t="s">
        <v>779</v>
      </c>
      <c r="C320" s="1" t="s">
        <v>778</v>
      </c>
      <c r="D320" s="1" t="s">
        <v>979</v>
      </c>
      <c r="E320" s="1" t="s">
        <v>980</v>
      </c>
      <c r="F320" s="1" t="s">
        <v>993</v>
      </c>
      <c r="G320" s="1" t="s">
        <v>978</v>
      </c>
      <c r="H320" s="8" t="s">
        <v>2929</v>
      </c>
      <c r="I320" s="1" t="s">
        <v>19</v>
      </c>
      <c r="J320" s="1" t="s">
        <v>995</v>
      </c>
      <c r="K320" s="2">
        <v>1</v>
      </c>
      <c r="L320" s="1" t="s">
        <v>994</v>
      </c>
      <c r="M320" s="6">
        <v>45603</v>
      </c>
      <c r="N320" s="6">
        <v>45689</v>
      </c>
      <c r="O320" s="6">
        <v>45991</v>
      </c>
      <c r="P320" s="3">
        <v>234305</v>
      </c>
      <c r="Q320" s="3">
        <v>234305</v>
      </c>
      <c r="R320" s="3">
        <v>199159.25</v>
      </c>
      <c r="S320" s="3">
        <v>199159.25</v>
      </c>
      <c r="T320" t="s">
        <v>2919</v>
      </c>
    </row>
    <row r="321" spans="1:20" ht="33.75" x14ac:dyDescent="0.25">
      <c r="A321" s="8" t="s">
        <v>26</v>
      </c>
      <c r="B321" s="1" t="s">
        <v>779</v>
      </c>
      <c r="C321" s="1" t="s">
        <v>778</v>
      </c>
      <c r="D321" s="1" t="s">
        <v>979</v>
      </c>
      <c r="E321" s="1" t="s">
        <v>980</v>
      </c>
      <c r="F321" s="1" t="s">
        <v>996</v>
      </c>
      <c r="G321" s="1" t="s">
        <v>978</v>
      </c>
      <c r="H321" s="8" t="s">
        <v>2929</v>
      </c>
      <c r="I321" s="1" t="s">
        <v>19</v>
      </c>
      <c r="J321" s="1" t="s">
        <v>536</v>
      </c>
      <c r="K321" s="2">
        <v>2</v>
      </c>
      <c r="L321" s="1" t="s">
        <v>997</v>
      </c>
      <c r="M321" s="6">
        <v>45603</v>
      </c>
      <c r="N321" s="6">
        <v>45536</v>
      </c>
      <c r="O321" s="6">
        <v>46022</v>
      </c>
      <c r="P321" s="3">
        <v>5513058.8099999996</v>
      </c>
      <c r="Q321" s="3">
        <v>5513058.8099999996</v>
      </c>
      <c r="R321" s="3">
        <v>4686099.9800000004</v>
      </c>
      <c r="S321" s="3">
        <v>4686099.9800000004</v>
      </c>
      <c r="T321" t="s">
        <v>2921</v>
      </c>
    </row>
    <row r="322" spans="1:20" ht="33.75" x14ac:dyDescent="0.25">
      <c r="A322" s="8" t="s">
        <v>26</v>
      </c>
      <c r="B322" s="1" t="s">
        <v>779</v>
      </c>
      <c r="C322" s="1" t="s">
        <v>778</v>
      </c>
      <c r="D322" s="1" t="s">
        <v>1002</v>
      </c>
      <c r="E322" s="1" t="s">
        <v>1003</v>
      </c>
      <c r="F322" s="1" t="s">
        <v>998</v>
      </c>
      <c r="G322" s="1" t="s">
        <v>1001</v>
      </c>
      <c r="H322" s="8" t="s">
        <v>2929</v>
      </c>
      <c r="I322" s="1" t="s">
        <v>19</v>
      </c>
      <c r="J322" s="1" t="s">
        <v>1000</v>
      </c>
      <c r="K322" s="2">
        <v>2</v>
      </c>
      <c r="L322" s="1" t="s">
        <v>999</v>
      </c>
      <c r="M322" s="6">
        <v>45560</v>
      </c>
      <c r="N322" s="6">
        <v>45307</v>
      </c>
      <c r="O322" s="6">
        <v>45960</v>
      </c>
      <c r="P322" s="3">
        <v>1323619.08</v>
      </c>
      <c r="Q322" s="3">
        <v>1323619.08</v>
      </c>
      <c r="R322" s="3">
        <v>1241757.1299999999</v>
      </c>
      <c r="S322" s="3">
        <v>1111045.8600000001</v>
      </c>
      <c r="T322" t="s">
        <v>2903</v>
      </c>
    </row>
    <row r="323" spans="1:20" ht="33.75" x14ac:dyDescent="0.25">
      <c r="A323" s="8" t="s">
        <v>26</v>
      </c>
      <c r="B323" s="1" t="s">
        <v>779</v>
      </c>
      <c r="C323" s="1" t="s">
        <v>778</v>
      </c>
      <c r="D323" s="1" t="s">
        <v>1002</v>
      </c>
      <c r="E323" s="1" t="s">
        <v>1003</v>
      </c>
      <c r="F323" s="1" t="s">
        <v>1004</v>
      </c>
      <c r="G323" s="1" t="s">
        <v>1001</v>
      </c>
      <c r="H323" s="8" t="s">
        <v>2929</v>
      </c>
      <c r="I323" s="1" t="s">
        <v>19</v>
      </c>
      <c r="J323" s="1" t="s">
        <v>1006</v>
      </c>
      <c r="K323" s="2">
        <v>1</v>
      </c>
      <c r="L323" s="1" t="s">
        <v>1005</v>
      </c>
      <c r="M323" s="6">
        <v>45699</v>
      </c>
      <c r="N323" s="6">
        <v>45566</v>
      </c>
      <c r="O323" s="6">
        <v>46112</v>
      </c>
      <c r="P323" s="3">
        <v>7366211.2699999996</v>
      </c>
      <c r="Q323" s="3">
        <v>7366211.2699999996</v>
      </c>
      <c r="R323" s="3">
        <v>3113886.3</v>
      </c>
      <c r="S323" s="3">
        <v>2786108.8</v>
      </c>
      <c r="T323" t="s">
        <v>2911</v>
      </c>
    </row>
    <row r="324" spans="1:20" ht="33.75" x14ac:dyDescent="0.25">
      <c r="A324" s="8" t="s">
        <v>26</v>
      </c>
      <c r="B324" s="1" t="s">
        <v>779</v>
      </c>
      <c r="C324" s="1" t="s">
        <v>778</v>
      </c>
      <c r="D324" s="1" t="s">
        <v>1002</v>
      </c>
      <c r="E324" s="1" t="s">
        <v>1003</v>
      </c>
      <c r="F324" s="1" t="s">
        <v>1007</v>
      </c>
      <c r="G324" s="1" t="s">
        <v>1001</v>
      </c>
      <c r="H324" s="8" t="s">
        <v>2929</v>
      </c>
      <c r="I324" s="1" t="s">
        <v>19</v>
      </c>
      <c r="J324" s="1" t="s">
        <v>960</v>
      </c>
      <c r="K324" s="2">
        <v>1</v>
      </c>
      <c r="L324" s="1" t="s">
        <v>1008</v>
      </c>
      <c r="M324" s="6">
        <v>45589</v>
      </c>
      <c r="N324" s="6">
        <v>44986</v>
      </c>
      <c r="O324" s="6">
        <v>46022</v>
      </c>
      <c r="P324" s="3">
        <v>2822062.66</v>
      </c>
      <c r="Q324" s="3">
        <v>2822062.66</v>
      </c>
      <c r="R324" s="3">
        <v>1795211.62</v>
      </c>
      <c r="S324" s="3">
        <v>1606241.98</v>
      </c>
      <c r="T324" t="s">
        <v>2923</v>
      </c>
    </row>
    <row r="325" spans="1:20" ht="33.75" x14ac:dyDescent="0.25">
      <c r="A325" s="8" t="s">
        <v>26</v>
      </c>
      <c r="B325" s="1" t="s">
        <v>779</v>
      </c>
      <c r="C325" s="1" t="s">
        <v>778</v>
      </c>
      <c r="D325" s="1" t="s">
        <v>1002</v>
      </c>
      <c r="E325" s="1" t="s">
        <v>1003</v>
      </c>
      <c r="F325" s="1" t="s">
        <v>1009</v>
      </c>
      <c r="G325" s="1" t="s">
        <v>1001</v>
      </c>
      <c r="H325" s="8" t="s">
        <v>2929</v>
      </c>
      <c r="I325" s="1" t="s">
        <v>19</v>
      </c>
      <c r="J325" s="1" t="s">
        <v>274</v>
      </c>
      <c r="K325" s="2">
        <v>1</v>
      </c>
      <c r="L325" s="1" t="s">
        <v>1010</v>
      </c>
      <c r="M325" s="6">
        <v>45672</v>
      </c>
      <c r="N325" s="6">
        <v>45566</v>
      </c>
      <c r="O325" s="6">
        <v>46022</v>
      </c>
      <c r="P325" s="3">
        <v>1095011.51</v>
      </c>
      <c r="Q325" s="3">
        <v>890253.26</v>
      </c>
      <c r="R325" s="3">
        <v>814298.92</v>
      </c>
      <c r="S325" s="3">
        <v>728583.25</v>
      </c>
      <c r="T325" t="s">
        <v>2920</v>
      </c>
    </row>
    <row r="326" spans="1:20" ht="33.75" x14ac:dyDescent="0.25">
      <c r="A326" s="8" t="s">
        <v>26</v>
      </c>
      <c r="B326" s="1" t="s">
        <v>779</v>
      </c>
      <c r="C326" s="1" t="s">
        <v>778</v>
      </c>
      <c r="D326" s="1" t="s">
        <v>1002</v>
      </c>
      <c r="E326" s="1" t="s">
        <v>1003</v>
      </c>
      <c r="F326" s="1" t="s">
        <v>1011</v>
      </c>
      <c r="G326" s="1" t="s">
        <v>1001</v>
      </c>
      <c r="H326" s="8" t="s">
        <v>2929</v>
      </c>
      <c r="I326" s="1" t="s">
        <v>19</v>
      </c>
      <c r="J326" s="1" t="s">
        <v>415</v>
      </c>
      <c r="K326" s="2">
        <v>1</v>
      </c>
      <c r="L326" s="1" t="s">
        <v>1012</v>
      </c>
      <c r="M326" s="6">
        <v>45595</v>
      </c>
      <c r="N326" s="6">
        <v>45566</v>
      </c>
      <c r="O326" s="6">
        <v>46022</v>
      </c>
      <c r="P326" s="3">
        <v>4055351.89</v>
      </c>
      <c r="Q326" s="3">
        <v>4055351.89</v>
      </c>
      <c r="R326" s="3">
        <v>1961780.88</v>
      </c>
      <c r="S326" s="3">
        <v>1755277.63</v>
      </c>
      <c r="T326" t="s">
        <v>2922</v>
      </c>
    </row>
    <row r="327" spans="1:20" ht="33.75" x14ac:dyDescent="0.25">
      <c r="A327" s="8" t="s">
        <v>26</v>
      </c>
      <c r="B327" s="1" t="s">
        <v>779</v>
      </c>
      <c r="C327" s="1" t="s">
        <v>778</v>
      </c>
      <c r="D327" s="1" t="s">
        <v>1002</v>
      </c>
      <c r="E327" s="1" t="s">
        <v>1003</v>
      </c>
      <c r="F327" s="1" t="s">
        <v>1013</v>
      </c>
      <c r="G327" s="1" t="s">
        <v>1001</v>
      </c>
      <c r="H327" s="8" t="s">
        <v>2929</v>
      </c>
      <c r="I327" s="1" t="s">
        <v>19</v>
      </c>
      <c r="J327" s="1" t="s">
        <v>733</v>
      </c>
      <c r="K327" s="2">
        <v>1</v>
      </c>
      <c r="L327" s="1" t="s">
        <v>1014</v>
      </c>
      <c r="M327" s="6">
        <v>45666</v>
      </c>
      <c r="N327" s="6">
        <v>45292</v>
      </c>
      <c r="O327" s="6">
        <v>46265</v>
      </c>
      <c r="P327" s="3">
        <v>4369261.75</v>
      </c>
      <c r="Q327" s="3">
        <v>4369261.75</v>
      </c>
      <c r="R327" s="3">
        <v>2770257.74</v>
      </c>
      <c r="S327" s="3">
        <v>2478651.67</v>
      </c>
      <c r="T327" t="s">
        <v>2920</v>
      </c>
    </row>
    <row r="328" spans="1:20" ht="33.75" x14ac:dyDescent="0.25">
      <c r="A328" s="8" t="s">
        <v>26</v>
      </c>
      <c r="B328" s="1" t="s">
        <v>779</v>
      </c>
      <c r="C328" s="1" t="s">
        <v>778</v>
      </c>
      <c r="D328" s="1" t="s">
        <v>1002</v>
      </c>
      <c r="E328" s="1" t="s">
        <v>1003</v>
      </c>
      <c r="F328" s="1" t="s">
        <v>1015</v>
      </c>
      <c r="G328" s="1" t="s">
        <v>1001</v>
      </c>
      <c r="H328" s="8" t="s">
        <v>2929</v>
      </c>
      <c r="I328" s="1" t="s">
        <v>19</v>
      </c>
      <c r="J328" s="1" t="s">
        <v>727</v>
      </c>
      <c r="K328" s="2">
        <v>1</v>
      </c>
      <c r="L328" s="1" t="s">
        <v>1016</v>
      </c>
      <c r="M328" s="6">
        <v>45645</v>
      </c>
      <c r="N328" s="6">
        <v>45719</v>
      </c>
      <c r="O328" s="6">
        <v>45989</v>
      </c>
      <c r="P328" s="3">
        <v>1719424.15</v>
      </c>
      <c r="Q328" s="3">
        <v>1719424.15</v>
      </c>
      <c r="R328" s="3">
        <v>1364029.29</v>
      </c>
      <c r="S328" s="3">
        <v>1220447.26</v>
      </c>
      <c r="T328" t="s">
        <v>2925</v>
      </c>
    </row>
    <row r="329" spans="1:20" ht="33.75" x14ac:dyDescent="0.25">
      <c r="A329" s="8" t="s">
        <v>26</v>
      </c>
      <c r="B329" s="1" t="s">
        <v>779</v>
      </c>
      <c r="C329" s="1" t="s">
        <v>778</v>
      </c>
      <c r="D329" s="1" t="s">
        <v>1002</v>
      </c>
      <c r="E329" s="1" t="s">
        <v>1003</v>
      </c>
      <c r="F329" s="1" t="s">
        <v>1017</v>
      </c>
      <c r="G329" s="1" t="s">
        <v>1001</v>
      </c>
      <c r="H329" s="8" t="s">
        <v>2929</v>
      </c>
      <c r="I329" s="1" t="s">
        <v>19</v>
      </c>
      <c r="J329" s="1" t="s">
        <v>992</v>
      </c>
      <c r="K329" s="2">
        <v>1</v>
      </c>
      <c r="L329" s="1" t="s">
        <v>1018</v>
      </c>
      <c r="M329" s="6">
        <v>45586</v>
      </c>
      <c r="N329" s="6">
        <v>45292</v>
      </c>
      <c r="O329" s="6">
        <v>45838</v>
      </c>
      <c r="P329" s="3">
        <v>1146457.2</v>
      </c>
      <c r="Q329" s="3">
        <v>1146457.2</v>
      </c>
      <c r="R329" s="3">
        <v>1086438.67</v>
      </c>
      <c r="S329" s="3">
        <v>972076.96</v>
      </c>
      <c r="T329" t="s">
        <v>2923</v>
      </c>
    </row>
    <row r="330" spans="1:20" ht="33.75" x14ac:dyDescent="0.25">
      <c r="A330" s="8" t="s">
        <v>26</v>
      </c>
      <c r="B330" s="1" t="s">
        <v>779</v>
      </c>
      <c r="C330" s="1" t="s">
        <v>778</v>
      </c>
      <c r="D330" s="1" t="s">
        <v>1002</v>
      </c>
      <c r="E330" s="1" t="s">
        <v>1003</v>
      </c>
      <c r="F330" s="1" t="s">
        <v>1019</v>
      </c>
      <c r="G330" s="1" t="s">
        <v>1001</v>
      </c>
      <c r="H330" s="8" t="s">
        <v>2929</v>
      </c>
      <c r="I330" s="1" t="s">
        <v>63</v>
      </c>
      <c r="J330" s="1" t="s">
        <v>1021</v>
      </c>
      <c r="K330" s="2">
        <v>1</v>
      </c>
      <c r="L330" s="1" t="s">
        <v>1020</v>
      </c>
      <c r="M330" s="7"/>
      <c r="N330" s="6">
        <v>45264</v>
      </c>
      <c r="O330" s="6">
        <v>46022</v>
      </c>
      <c r="P330" s="3">
        <v>617119.96</v>
      </c>
      <c r="Q330" s="3">
        <v>617119.96</v>
      </c>
      <c r="R330" s="3">
        <v>586263.94999999995</v>
      </c>
      <c r="S330" s="3">
        <v>0</v>
      </c>
      <c r="T330" t="s">
        <v>2909</v>
      </c>
    </row>
    <row r="331" spans="1:20" ht="33.75" x14ac:dyDescent="0.25">
      <c r="A331" s="8" t="s">
        <v>26</v>
      </c>
      <c r="B331" s="1" t="s">
        <v>779</v>
      </c>
      <c r="C331" s="1" t="s">
        <v>778</v>
      </c>
      <c r="D331" s="1" t="s">
        <v>1002</v>
      </c>
      <c r="E331" s="1" t="s">
        <v>1003</v>
      </c>
      <c r="F331" s="1" t="s">
        <v>1022</v>
      </c>
      <c r="G331" s="1" t="s">
        <v>1001</v>
      </c>
      <c r="H331" s="8" t="s">
        <v>2929</v>
      </c>
      <c r="I331" s="1" t="s">
        <v>110</v>
      </c>
      <c r="J331" s="1" t="s">
        <v>1021</v>
      </c>
      <c r="K331" s="2">
        <v>1</v>
      </c>
      <c r="L331" s="1" t="s">
        <v>1023</v>
      </c>
      <c r="M331" s="7"/>
      <c r="N331" s="6">
        <v>45264</v>
      </c>
      <c r="O331" s="6">
        <v>46022</v>
      </c>
      <c r="P331" s="3">
        <v>308465.69</v>
      </c>
      <c r="Q331" s="3">
        <v>308465.69</v>
      </c>
      <c r="R331" s="3">
        <v>293042.40000000002</v>
      </c>
      <c r="S331" s="3">
        <v>0</v>
      </c>
      <c r="T331" t="s">
        <v>2909</v>
      </c>
    </row>
    <row r="332" spans="1:20" ht="33.75" x14ac:dyDescent="0.25">
      <c r="A332" s="8" t="s">
        <v>26</v>
      </c>
      <c r="B332" s="1" t="s">
        <v>779</v>
      </c>
      <c r="C332" s="1" t="s">
        <v>778</v>
      </c>
      <c r="D332" s="1" t="s">
        <v>1002</v>
      </c>
      <c r="E332" s="1" t="s">
        <v>1003</v>
      </c>
      <c r="F332" s="1" t="s">
        <v>1024</v>
      </c>
      <c r="G332" s="1" t="s">
        <v>1001</v>
      </c>
      <c r="H332" s="8" t="s">
        <v>2929</v>
      </c>
      <c r="I332" s="1" t="s">
        <v>63</v>
      </c>
      <c r="J332" s="1" t="s">
        <v>1021</v>
      </c>
      <c r="K332" s="2">
        <v>1</v>
      </c>
      <c r="L332" s="1" t="s">
        <v>1025</v>
      </c>
      <c r="M332" s="7"/>
      <c r="N332" s="6">
        <v>45264</v>
      </c>
      <c r="O332" s="6">
        <v>46022</v>
      </c>
      <c r="P332" s="3">
        <v>594535.89</v>
      </c>
      <c r="Q332" s="3">
        <v>594535.89</v>
      </c>
      <c r="R332" s="3">
        <v>564809.07999999996</v>
      </c>
      <c r="S332" s="3">
        <v>0</v>
      </c>
      <c r="T332" t="s">
        <v>2909</v>
      </c>
    </row>
    <row r="333" spans="1:20" ht="33.75" x14ac:dyDescent="0.25">
      <c r="A333" s="8" t="s">
        <v>26</v>
      </c>
      <c r="B333" s="1" t="s">
        <v>779</v>
      </c>
      <c r="C333" s="1" t="s">
        <v>778</v>
      </c>
      <c r="D333" s="1" t="s">
        <v>1002</v>
      </c>
      <c r="E333" s="1" t="s">
        <v>1003</v>
      </c>
      <c r="F333" s="1" t="s">
        <v>1026</v>
      </c>
      <c r="G333" s="1" t="s">
        <v>1001</v>
      </c>
      <c r="H333" s="8" t="s">
        <v>2929</v>
      </c>
      <c r="I333" s="1" t="s">
        <v>19</v>
      </c>
      <c r="J333" s="1" t="s">
        <v>591</v>
      </c>
      <c r="K333" s="2">
        <v>1</v>
      </c>
      <c r="L333" s="1" t="s">
        <v>1027</v>
      </c>
      <c r="M333" s="6">
        <v>45587</v>
      </c>
      <c r="N333" s="6">
        <v>45274</v>
      </c>
      <c r="O333" s="6">
        <v>45838</v>
      </c>
      <c r="P333" s="3">
        <v>1588597.1</v>
      </c>
      <c r="Q333" s="3">
        <v>1588597.1</v>
      </c>
      <c r="R333" s="3">
        <v>1509167.22</v>
      </c>
      <c r="S333" s="3">
        <v>1350307.52</v>
      </c>
      <c r="T333" t="s">
        <v>2919</v>
      </c>
    </row>
    <row r="334" spans="1:20" ht="33.75" x14ac:dyDescent="0.25">
      <c r="A334" s="8" t="s">
        <v>26</v>
      </c>
      <c r="B334" s="1" t="s">
        <v>779</v>
      </c>
      <c r="C334" s="1" t="s">
        <v>778</v>
      </c>
      <c r="D334" s="1" t="s">
        <v>1032</v>
      </c>
      <c r="E334" s="1" t="s">
        <v>1033</v>
      </c>
      <c r="F334" s="1" t="s">
        <v>1028</v>
      </c>
      <c r="G334" s="1" t="s">
        <v>1031</v>
      </c>
      <c r="H334" s="8" t="s">
        <v>2929</v>
      </c>
      <c r="I334" s="1" t="s">
        <v>31</v>
      </c>
      <c r="J334" s="1" t="s">
        <v>1030</v>
      </c>
      <c r="K334" s="2">
        <v>1</v>
      </c>
      <c r="L334" s="1" t="s">
        <v>1029</v>
      </c>
      <c r="M334" s="7"/>
      <c r="N334" s="6">
        <v>45748</v>
      </c>
      <c r="O334" s="6">
        <v>46387</v>
      </c>
      <c r="P334" s="3">
        <v>13290942.039999999</v>
      </c>
      <c r="Q334" s="3">
        <v>5993744.5800000001</v>
      </c>
      <c r="R334" s="3">
        <v>5094682.8899999997</v>
      </c>
      <c r="S334" s="3">
        <v>0</v>
      </c>
      <c r="T334" t="s">
        <v>2911</v>
      </c>
    </row>
    <row r="335" spans="1:20" ht="33.75" x14ac:dyDescent="0.25">
      <c r="A335" s="8" t="s">
        <v>26</v>
      </c>
      <c r="B335" s="1" t="s">
        <v>779</v>
      </c>
      <c r="C335" s="1" t="s">
        <v>778</v>
      </c>
      <c r="D335" s="1" t="s">
        <v>1038</v>
      </c>
      <c r="E335" s="1" t="s">
        <v>1039</v>
      </c>
      <c r="F335" s="1" t="s">
        <v>1034</v>
      </c>
      <c r="G335" s="1" t="s">
        <v>1037</v>
      </c>
      <c r="H335" s="8" t="s">
        <v>2929</v>
      </c>
      <c r="I335" s="1" t="s">
        <v>19</v>
      </c>
      <c r="J335" s="1" t="s">
        <v>1036</v>
      </c>
      <c r="K335" s="2">
        <v>1</v>
      </c>
      <c r="L335" s="1" t="s">
        <v>1035</v>
      </c>
      <c r="M335" s="6">
        <v>45552</v>
      </c>
      <c r="N335" s="6">
        <v>45566</v>
      </c>
      <c r="O335" s="6">
        <v>46022</v>
      </c>
      <c r="P335" s="3">
        <v>240000</v>
      </c>
      <c r="Q335" s="3">
        <v>240000</v>
      </c>
      <c r="R335" s="3">
        <v>204000</v>
      </c>
      <c r="S335" s="3">
        <v>204000</v>
      </c>
      <c r="T335" t="s">
        <v>2919</v>
      </c>
    </row>
    <row r="336" spans="1:20" ht="33.75" x14ac:dyDescent="0.25">
      <c r="A336" s="8" t="s">
        <v>26</v>
      </c>
      <c r="B336" s="1" t="s">
        <v>779</v>
      </c>
      <c r="C336" s="1" t="s">
        <v>778</v>
      </c>
      <c r="D336" s="1" t="s">
        <v>1038</v>
      </c>
      <c r="E336" s="1" t="s">
        <v>1039</v>
      </c>
      <c r="F336" s="1" t="s">
        <v>1040</v>
      </c>
      <c r="G336" s="1" t="s">
        <v>1043</v>
      </c>
      <c r="H336" s="8" t="s">
        <v>2929</v>
      </c>
      <c r="I336" s="1" t="s">
        <v>152</v>
      </c>
      <c r="J336" s="1" t="s">
        <v>1042</v>
      </c>
      <c r="K336" s="2">
        <v>7</v>
      </c>
      <c r="L336" s="1" t="s">
        <v>1041</v>
      </c>
      <c r="M336" s="7"/>
      <c r="N336" s="6">
        <v>45293</v>
      </c>
      <c r="O336" s="6">
        <v>46022</v>
      </c>
      <c r="P336" s="3">
        <v>151209.78</v>
      </c>
      <c r="Q336" s="3">
        <v>151209.78</v>
      </c>
      <c r="R336" s="3">
        <v>128528.31</v>
      </c>
      <c r="S336" s="3">
        <v>0</v>
      </c>
      <c r="T336" t="s">
        <v>2918</v>
      </c>
    </row>
    <row r="337" spans="1:20" ht="33.75" x14ac:dyDescent="0.25">
      <c r="A337" s="8" t="s">
        <v>26</v>
      </c>
      <c r="B337" s="1" t="s">
        <v>779</v>
      </c>
      <c r="C337" s="1" t="s">
        <v>778</v>
      </c>
      <c r="D337" s="1" t="s">
        <v>1038</v>
      </c>
      <c r="E337" s="1" t="s">
        <v>1039</v>
      </c>
      <c r="F337" s="1" t="s">
        <v>1044</v>
      </c>
      <c r="G337" s="1" t="s">
        <v>1037</v>
      </c>
      <c r="H337" s="8" t="s">
        <v>2929</v>
      </c>
      <c r="I337" s="1" t="s">
        <v>119</v>
      </c>
      <c r="J337" s="1" t="s">
        <v>1042</v>
      </c>
      <c r="K337" s="2">
        <v>7</v>
      </c>
      <c r="L337" s="1" t="s">
        <v>1041</v>
      </c>
      <c r="M337" s="7"/>
      <c r="N337" s="6">
        <v>45293</v>
      </c>
      <c r="O337" s="6">
        <v>46022</v>
      </c>
      <c r="P337" s="3">
        <v>163505.60000000001</v>
      </c>
      <c r="Q337" s="3">
        <v>163505.60000000001</v>
      </c>
      <c r="R337" s="3">
        <v>138979.76</v>
      </c>
      <c r="S337" s="3">
        <v>0</v>
      </c>
      <c r="T337" t="s">
        <v>2918</v>
      </c>
    </row>
    <row r="338" spans="1:20" ht="33.75" x14ac:dyDescent="0.25">
      <c r="A338" s="8" t="s">
        <v>26</v>
      </c>
      <c r="B338" s="1" t="s">
        <v>779</v>
      </c>
      <c r="C338" s="1" t="s">
        <v>778</v>
      </c>
      <c r="D338" s="1" t="s">
        <v>1038</v>
      </c>
      <c r="E338" s="1" t="s">
        <v>1039</v>
      </c>
      <c r="F338" s="1" t="s">
        <v>1045</v>
      </c>
      <c r="G338" s="1" t="s">
        <v>1043</v>
      </c>
      <c r="H338" s="8" t="s">
        <v>2929</v>
      </c>
      <c r="I338" s="1" t="s">
        <v>152</v>
      </c>
      <c r="J338" s="1" t="s">
        <v>1047</v>
      </c>
      <c r="K338" s="2">
        <v>1</v>
      </c>
      <c r="L338" s="1" t="s">
        <v>1046</v>
      </c>
      <c r="M338" s="7"/>
      <c r="N338" s="6">
        <v>45839</v>
      </c>
      <c r="O338" s="6">
        <v>46022</v>
      </c>
      <c r="P338" s="3">
        <v>25275.96</v>
      </c>
      <c r="Q338" s="3">
        <v>25275.96</v>
      </c>
      <c r="R338" s="3">
        <v>21484.57</v>
      </c>
      <c r="S338" s="3">
        <v>0</v>
      </c>
      <c r="T338" t="s">
        <v>2913</v>
      </c>
    </row>
    <row r="339" spans="1:20" ht="33.75" x14ac:dyDescent="0.25">
      <c r="A339" s="8" t="s">
        <v>26</v>
      </c>
      <c r="B339" s="1" t="s">
        <v>779</v>
      </c>
      <c r="C339" s="1" t="s">
        <v>778</v>
      </c>
      <c r="D339" s="1" t="s">
        <v>1038</v>
      </c>
      <c r="E339" s="1" t="s">
        <v>1039</v>
      </c>
      <c r="F339" s="1" t="s">
        <v>1048</v>
      </c>
      <c r="G339" s="1" t="s">
        <v>1037</v>
      </c>
      <c r="H339" s="8" t="s">
        <v>2929</v>
      </c>
      <c r="I339" s="1" t="s">
        <v>19</v>
      </c>
      <c r="J339" s="1" t="s">
        <v>585</v>
      </c>
      <c r="K339" s="2">
        <v>1</v>
      </c>
      <c r="L339" s="1" t="s">
        <v>1049</v>
      </c>
      <c r="M339" s="6">
        <v>45684</v>
      </c>
      <c r="N339" s="6">
        <v>44927</v>
      </c>
      <c r="O339" s="6">
        <v>46022</v>
      </c>
      <c r="P339" s="3">
        <v>575790.43000000005</v>
      </c>
      <c r="Q339" s="3">
        <v>575790.43000000005</v>
      </c>
      <c r="R339" s="3">
        <v>281285.07</v>
      </c>
      <c r="S339" s="3">
        <v>281285.07</v>
      </c>
      <c r="T339" t="s">
        <v>2911</v>
      </c>
    </row>
    <row r="340" spans="1:20" ht="33.75" x14ac:dyDescent="0.25">
      <c r="A340" s="8" t="s">
        <v>26</v>
      </c>
      <c r="B340" s="1" t="s">
        <v>779</v>
      </c>
      <c r="C340" s="1" t="s">
        <v>778</v>
      </c>
      <c r="D340" s="1" t="s">
        <v>1038</v>
      </c>
      <c r="E340" s="1" t="s">
        <v>1039</v>
      </c>
      <c r="F340" s="1" t="s">
        <v>1050</v>
      </c>
      <c r="G340" s="1" t="s">
        <v>1037</v>
      </c>
      <c r="H340" s="8" t="s">
        <v>2929</v>
      </c>
      <c r="I340" s="1" t="s">
        <v>19</v>
      </c>
      <c r="J340" s="1" t="s">
        <v>1052</v>
      </c>
      <c r="K340" s="2">
        <v>1</v>
      </c>
      <c r="L340" s="1" t="s">
        <v>1051</v>
      </c>
      <c r="M340" s="6">
        <v>45639</v>
      </c>
      <c r="N340" s="6">
        <v>45201</v>
      </c>
      <c r="O340" s="6">
        <v>46022</v>
      </c>
      <c r="P340" s="3">
        <v>136540.39000000001</v>
      </c>
      <c r="Q340" s="3">
        <v>136540.39000000001</v>
      </c>
      <c r="R340" s="3">
        <v>116059.33</v>
      </c>
      <c r="S340" s="3">
        <v>116059.33</v>
      </c>
      <c r="T340" t="s">
        <v>2925</v>
      </c>
    </row>
    <row r="341" spans="1:20" ht="33.75" x14ac:dyDescent="0.25">
      <c r="A341" s="8" t="s">
        <v>26</v>
      </c>
      <c r="B341" s="1" t="s">
        <v>779</v>
      </c>
      <c r="C341" s="1" t="s">
        <v>778</v>
      </c>
      <c r="D341" s="1" t="s">
        <v>1038</v>
      </c>
      <c r="E341" s="1" t="s">
        <v>1039</v>
      </c>
      <c r="F341" s="1" t="s">
        <v>1053</v>
      </c>
      <c r="G341" s="1" t="s">
        <v>1037</v>
      </c>
      <c r="H341" s="8" t="s">
        <v>2929</v>
      </c>
      <c r="I341" s="1" t="s">
        <v>19</v>
      </c>
      <c r="J341" s="1" t="s">
        <v>268</v>
      </c>
      <c r="K341" s="2">
        <v>1</v>
      </c>
      <c r="L341" s="1" t="s">
        <v>1054</v>
      </c>
      <c r="M341" s="6">
        <v>45699</v>
      </c>
      <c r="N341" s="6">
        <v>45306</v>
      </c>
      <c r="O341" s="6">
        <v>46022</v>
      </c>
      <c r="P341" s="3">
        <v>264432.38</v>
      </c>
      <c r="Q341" s="3">
        <v>264432.38</v>
      </c>
      <c r="R341" s="3">
        <v>224767.52</v>
      </c>
      <c r="S341" s="3">
        <v>224767.52</v>
      </c>
      <c r="T341" t="s">
        <v>2920</v>
      </c>
    </row>
    <row r="342" spans="1:20" ht="33.75" x14ac:dyDescent="0.25">
      <c r="A342" s="8" t="s">
        <v>26</v>
      </c>
      <c r="B342" s="1" t="s">
        <v>779</v>
      </c>
      <c r="C342" s="1" t="s">
        <v>778</v>
      </c>
      <c r="D342" s="1" t="s">
        <v>1038</v>
      </c>
      <c r="E342" s="1" t="s">
        <v>1039</v>
      </c>
      <c r="F342" s="1" t="s">
        <v>1055</v>
      </c>
      <c r="G342" s="1" t="s">
        <v>1037</v>
      </c>
      <c r="H342" s="8" t="s">
        <v>2929</v>
      </c>
      <c r="I342" s="1" t="s">
        <v>31</v>
      </c>
      <c r="J342" s="1" t="s">
        <v>1057</v>
      </c>
      <c r="K342" s="2">
        <v>1</v>
      </c>
      <c r="L342" s="1" t="s">
        <v>1056</v>
      </c>
      <c r="M342" s="7"/>
      <c r="N342" s="6">
        <v>45658</v>
      </c>
      <c r="O342" s="6">
        <v>46022</v>
      </c>
      <c r="P342" s="3">
        <v>93577.38</v>
      </c>
      <c r="Q342" s="3">
        <v>93577.38</v>
      </c>
      <c r="R342" s="3">
        <v>79540.77</v>
      </c>
      <c r="S342" s="3">
        <v>0</v>
      </c>
      <c r="T342" t="s">
        <v>2916</v>
      </c>
    </row>
    <row r="343" spans="1:20" ht="33.75" x14ac:dyDescent="0.25">
      <c r="A343" s="8" t="s">
        <v>26</v>
      </c>
      <c r="B343" s="1" t="s">
        <v>779</v>
      </c>
      <c r="C343" s="1" t="s">
        <v>778</v>
      </c>
      <c r="D343" s="1" t="s">
        <v>1038</v>
      </c>
      <c r="E343" s="1" t="s">
        <v>1039</v>
      </c>
      <c r="F343" s="1" t="s">
        <v>1058</v>
      </c>
      <c r="G343" s="1" t="s">
        <v>1037</v>
      </c>
      <c r="H343" s="8" t="s">
        <v>2929</v>
      </c>
      <c r="I343" s="1" t="s">
        <v>29</v>
      </c>
      <c r="J343" s="1" t="s">
        <v>1060</v>
      </c>
      <c r="K343" s="2">
        <v>1</v>
      </c>
      <c r="L343" s="1" t="s">
        <v>1059</v>
      </c>
      <c r="M343" s="7"/>
      <c r="N343" s="6">
        <v>44927</v>
      </c>
      <c r="O343" s="6">
        <v>46022</v>
      </c>
      <c r="P343" s="3">
        <v>87048.99</v>
      </c>
      <c r="Q343" s="3">
        <v>87048.99</v>
      </c>
      <c r="R343" s="3">
        <v>73988.83</v>
      </c>
      <c r="S343" s="3">
        <v>0</v>
      </c>
      <c r="T343" t="s">
        <v>2909</v>
      </c>
    </row>
    <row r="344" spans="1:20" ht="33.75" x14ac:dyDescent="0.25">
      <c r="A344" s="8" t="s">
        <v>26</v>
      </c>
      <c r="B344" s="1" t="s">
        <v>779</v>
      </c>
      <c r="C344" s="1" t="s">
        <v>778</v>
      </c>
      <c r="D344" s="1" t="s">
        <v>1038</v>
      </c>
      <c r="E344" s="1" t="s">
        <v>1039</v>
      </c>
      <c r="F344" s="1" t="s">
        <v>1061</v>
      </c>
      <c r="G344" s="1" t="s">
        <v>1037</v>
      </c>
      <c r="H344" s="8" t="s">
        <v>2929</v>
      </c>
      <c r="I344" s="1" t="s">
        <v>19</v>
      </c>
      <c r="J344" s="1" t="s">
        <v>1063</v>
      </c>
      <c r="K344" s="2">
        <v>1</v>
      </c>
      <c r="L344" s="1" t="s">
        <v>1062</v>
      </c>
      <c r="M344" s="6">
        <v>45603</v>
      </c>
      <c r="N344" s="6">
        <v>45108</v>
      </c>
      <c r="O344" s="6">
        <v>46022</v>
      </c>
      <c r="P344" s="3">
        <v>112325.62</v>
      </c>
      <c r="Q344" s="3">
        <v>112325.62</v>
      </c>
      <c r="R344" s="3">
        <v>95476.76</v>
      </c>
      <c r="S344" s="3">
        <v>95476.76</v>
      </c>
      <c r="T344" t="s">
        <v>2923</v>
      </c>
    </row>
    <row r="345" spans="1:20" ht="33.75" x14ac:dyDescent="0.25">
      <c r="A345" s="8" t="s">
        <v>26</v>
      </c>
      <c r="B345" s="1" t="s">
        <v>779</v>
      </c>
      <c r="C345" s="1" t="s">
        <v>778</v>
      </c>
      <c r="D345" s="1" t="s">
        <v>1038</v>
      </c>
      <c r="E345" s="1" t="s">
        <v>1039</v>
      </c>
      <c r="F345" s="1" t="s">
        <v>1064</v>
      </c>
      <c r="G345" s="1" t="s">
        <v>1037</v>
      </c>
      <c r="H345" s="8" t="s">
        <v>2929</v>
      </c>
      <c r="I345" s="1" t="s">
        <v>19</v>
      </c>
      <c r="J345" s="1" t="s">
        <v>1066</v>
      </c>
      <c r="K345" s="2">
        <v>1</v>
      </c>
      <c r="L345" s="1" t="s">
        <v>1065</v>
      </c>
      <c r="M345" s="6">
        <v>45595</v>
      </c>
      <c r="N345" s="6">
        <v>45352</v>
      </c>
      <c r="O345" s="6">
        <v>46022</v>
      </c>
      <c r="P345" s="3">
        <v>153850</v>
      </c>
      <c r="Q345" s="3">
        <v>153751.5</v>
      </c>
      <c r="R345" s="3">
        <v>130688.77</v>
      </c>
      <c r="S345" s="3">
        <v>130688.77</v>
      </c>
      <c r="T345" t="s">
        <v>2922</v>
      </c>
    </row>
    <row r="346" spans="1:20" ht="33.75" x14ac:dyDescent="0.25">
      <c r="A346" s="8" t="s">
        <v>26</v>
      </c>
      <c r="B346" s="1" t="s">
        <v>779</v>
      </c>
      <c r="C346" s="1" t="s">
        <v>778</v>
      </c>
      <c r="D346" s="1" t="s">
        <v>1038</v>
      </c>
      <c r="E346" s="1" t="s">
        <v>1039</v>
      </c>
      <c r="F346" s="1" t="s">
        <v>1067</v>
      </c>
      <c r="G346" s="1" t="s">
        <v>1037</v>
      </c>
      <c r="H346" s="8" t="s">
        <v>2929</v>
      </c>
      <c r="I346" s="1" t="s">
        <v>19</v>
      </c>
      <c r="J346" s="1" t="s">
        <v>1069</v>
      </c>
      <c r="K346" s="2">
        <v>1</v>
      </c>
      <c r="L346" s="1" t="s">
        <v>1068</v>
      </c>
      <c r="M346" s="6">
        <v>45561</v>
      </c>
      <c r="N346" s="6">
        <v>45047</v>
      </c>
      <c r="O346" s="6">
        <v>45657</v>
      </c>
      <c r="P346" s="3">
        <v>203061.6</v>
      </c>
      <c r="Q346" s="3">
        <v>203061.6</v>
      </c>
      <c r="R346" s="3">
        <v>145268.76999999999</v>
      </c>
      <c r="S346" s="3">
        <v>145268.76999999999</v>
      </c>
      <c r="T346" t="s">
        <v>2921</v>
      </c>
    </row>
    <row r="347" spans="1:20" ht="33.75" x14ac:dyDescent="0.25">
      <c r="A347" s="8" t="s">
        <v>26</v>
      </c>
      <c r="B347" s="1" t="s">
        <v>779</v>
      </c>
      <c r="C347" s="1" t="s">
        <v>778</v>
      </c>
      <c r="D347" s="1" t="s">
        <v>1038</v>
      </c>
      <c r="E347" s="1" t="s">
        <v>1039</v>
      </c>
      <c r="F347" s="1" t="s">
        <v>1070</v>
      </c>
      <c r="G347" s="1" t="s">
        <v>1037</v>
      </c>
      <c r="H347" s="8" t="s">
        <v>2929</v>
      </c>
      <c r="I347" s="1" t="s">
        <v>19</v>
      </c>
      <c r="J347" s="1" t="s">
        <v>556</v>
      </c>
      <c r="K347" s="2">
        <v>1</v>
      </c>
      <c r="L347" s="1" t="s">
        <v>1071</v>
      </c>
      <c r="M347" s="6">
        <v>45560</v>
      </c>
      <c r="N347" s="6">
        <v>45474</v>
      </c>
      <c r="O347" s="6">
        <v>46022</v>
      </c>
      <c r="P347" s="3">
        <v>75360</v>
      </c>
      <c r="Q347" s="3">
        <v>75360</v>
      </c>
      <c r="R347" s="3">
        <v>63952.43</v>
      </c>
      <c r="S347" s="3">
        <v>63952.43</v>
      </c>
      <c r="T347" t="s">
        <v>2903</v>
      </c>
    </row>
    <row r="348" spans="1:20" ht="33.75" x14ac:dyDescent="0.25">
      <c r="A348" s="8" t="s">
        <v>26</v>
      </c>
      <c r="B348" s="1" t="s">
        <v>779</v>
      </c>
      <c r="C348" s="1" t="s">
        <v>778</v>
      </c>
      <c r="D348" s="1" t="s">
        <v>1038</v>
      </c>
      <c r="E348" s="1" t="s">
        <v>1039</v>
      </c>
      <c r="F348" s="1" t="s">
        <v>1072</v>
      </c>
      <c r="G348" s="1" t="s">
        <v>1037</v>
      </c>
      <c r="H348" s="8" t="s">
        <v>2929</v>
      </c>
      <c r="I348" s="1" t="s">
        <v>29</v>
      </c>
      <c r="J348" s="1" t="s">
        <v>1074</v>
      </c>
      <c r="K348" s="2">
        <v>1</v>
      </c>
      <c r="L348" s="1" t="s">
        <v>1073</v>
      </c>
      <c r="M348" s="7"/>
      <c r="N348" s="6">
        <v>45474</v>
      </c>
      <c r="O348" s="6">
        <v>46022</v>
      </c>
      <c r="P348" s="3">
        <v>237231</v>
      </c>
      <c r="Q348" s="3">
        <v>237231</v>
      </c>
      <c r="R348" s="3">
        <v>201646.35</v>
      </c>
      <c r="S348" s="3">
        <v>0</v>
      </c>
      <c r="T348" t="s">
        <v>2908</v>
      </c>
    </row>
    <row r="349" spans="1:20" ht="33.75" x14ac:dyDescent="0.25">
      <c r="A349" s="8" t="s">
        <v>26</v>
      </c>
      <c r="B349" s="1" t="s">
        <v>779</v>
      </c>
      <c r="C349" s="1" t="s">
        <v>778</v>
      </c>
      <c r="D349" s="1" t="s">
        <v>1038</v>
      </c>
      <c r="E349" s="1" t="s">
        <v>1039</v>
      </c>
      <c r="F349" s="1" t="s">
        <v>1075</v>
      </c>
      <c r="G349" s="1" t="s">
        <v>1037</v>
      </c>
      <c r="H349" s="8" t="s">
        <v>2929</v>
      </c>
      <c r="I349" s="1" t="s">
        <v>119</v>
      </c>
      <c r="J349" s="1" t="s">
        <v>1047</v>
      </c>
      <c r="K349" s="2">
        <v>1</v>
      </c>
      <c r="L349" s="1" t="s">
        <v>1046</v>
      </c>
      <c r="M349" s="7"/>
      <c r="N349" s="6">
        <v>45509</v>
      </c>
      <c r="O349" s="6">
        <v>46021</v>
      </c>
      <c r="P349" s="3">
        <v>27482.86</v>
      </c>
      <c r="Q349" s="3">
        <v>27482.86</v>
      </c>
      <c r="R349" s="3">
        <v>23359.360000000001</v>
      </c>
      <c r="S349" s="3">
        <v>0</v>
      </c>
      <c r="T349" t="s">
        <v>2913</v>
      </c>
    </row>
    <row r="350" spans="1:20" ht="45" x14ac:dyDescent="0.25">
      <c r="A350" s="8" t="s">
        <v>26</v>
      </c>
      <c r="B350" s="1" t="s">
        <v>1081</v>
      </c>
      <c r="C350" s="1" t="s">
        <v>1080</v>
      </c>
      <c r="D350" s="1" t="s">
        <v>1082</v>
      </c>
      <c r="E350" s="1" t="s">
        <v>1083</v>
      </c>
      <c r="F350" s="1" t="s">
        <v>1076</v>
      </c>
      <c r="G350" s="1" t="s">
        <v>1079</v>
      </c>
      <c r="H350" s="8" t="s">
        <v>2927</v>
      </c>
      <c r="I350" s="1" t="s">
        <v>19</v>
      </c>
      <c r="J350" s="1" t="s">
        <v>1078</v>
      </c>
      <c r="K350" s="2">
        <v>1</v>
      </c>
      <c r="L350" s="1" t="s">
        <v>1077</v>
      </c>
      <c r="M350" s="6">
        <v>45279</v>
      </c>
      <c r="N350" s="6">
        <v>45323</v>
      </c>
      <c r="O350" s="6">
        <v>45838</v>
      </c>
      <c r="P350" s="3">
        <v>8894064.4499999993</v>
      </c>
      <c r="Q350" s="3">
        <v>8894064.4499999993</v>
      </c>
      <c r="R350" s="3">
        <v>6149395.3600000003</v>
      </c>
      <c r="S350" s="3">
        <v>5502090.5899999999</v>
      </c>
      <c r="T350" t="s">
        <v>2911</v>
      </c>
    </row>
    <row r="351" spans="1:20" ht="45" x14ac:dyDescent="0.25">
      <c r="A351" s="8" t="s">
        <v>26</v>
      </c>
      <c r="B351" s="1" t="s">
        <v>1081</v>
      </c>
      <c r="C351" s="1" t="s">
        <v>1080</v>
      </c>
      <c r="D351" s="1" t="s">
        <v>1087</v>
      </c>
      <c r="E351" s="1" t="s">
        <v>1088</v>
      </c>
      <c r="F351" s="1" t="s">
        <v>1084</v>
      </c>
      <c r="G351" s="1" t="s">
        <v>1086</v>
      </c>
      <c r="H351" s="8" t="s">
        <v>2929</v>
      </c>
      <c r="I351" s="1" t="s">
        <v>19</v>
      </c>
      <c r="J351" s="1" t="s">
        <v>271</v>
      </c>
      <c r="K351" s="2">
        <v>1</v>
      </c>
      <c r="L351" s="1" t="s">
        <v>1085</v>
      </c>
      <c r="M351" s="6">
        <v>45525</v>
      </c>
      <c r="N351" s="6">
        <v>45267</v>
      </c>
      <c r="O351" s="6">
        <v>46022</v>
      </c>
      <c r="P351" s="3">
        <v>9365806</v>
      </c>
      <c r="Q351" s="3">
        <v>3489629.95</v>
      </c>
      <c r="R351" s="3">
        <v>2960506.51</v>
      </c>
      <c r="S351" s="3">
        <v>2648874.25</v>
      </c>
      <c r="T351" t="s">
        <v>2906</v>
      </c>
    </row>
    <row r="352" spans="1:20" ht="45" x14ac:dyDescent="0.25">
      <c r="A352" s="8" t="s">
        <v>26</v>
      </c>
      <c r="B352" s="1" t="s">
        <v>1081</v>
      </c>
      <c r="C352" s="1" t="s">
        <v>1080</v>
      </c>
      <c r="D352" s="1" t="s">
        <v>1087</v>
      </c>
      <c r="E352" s="1" t="s">
        <v>1088</v>
      </c>
      <c r="F352" s="1" t="s">
        <v>1089</v>
      </c>
      <c r="G352" s="1" t="s">
        <v>1086</v>
      </c>
      <c r="H352" s="8" t="s">
        <v>2929</v>
      </c>
      <c r="I352" s="1" t="s">
        <v>19</v>
      </c>
      <c r="J352" s="1" t="s">
        <v>895</v>
      </c>
      <c r="K352" s="2">
        <v>1</v>
      </c>
      <c r="L352" s="1" t="s">
        <v>1090</v>
      </c>
      <c r="M352" s="6">
        <v>45526</v>
      </c>
      <c r="N352" s="6">
        <v>45383</v>
      </c>
      <c r="O352" s="6">
        <v>45930</v>
      </c>
      <c r="P352" s="3">
        <v>11144963.539999999</v>
      </c>
      <c r="Q352" s="3">
        <v>5745835.0099999998</v>
      </c>
      <c r="R352" s="3">
        <v>4504169.0599999996</v>
      </c>
      <c r="S352" s="3">
        <v>4030046</v>
      </c>
      <c r="T352" t="s">
        <v>2907</v>
      </c>
    </row>
    <row r="353" spans="1:20" ht="45" x14ac:dyDescent="0.25">
      <c r="A353" s="8" t="s">
        <v>26</v>
      </c>
      <c r="B353" s="1" t="s">
        <v>1081</v>
      </c>
      <c r="C353" s="1" t="s">
        <v>1080</v>
      </c>
      <c r="D353" s="1" t="s">
        <v>1087</v>
      </c>
      <c r="E353" s="1" t="s">
        <v>1088</v>
      </c>
      <c r="F353" s="1" t="s">
        <v>1091</v>
      </c>
      <c r="G353" s="1" t="s">
        <v>1086</v>
      </c>
      <c r="H353" s="8" t="s">
        <v>2929</v>
      </c>
      <c r="I353" s="1" t="s">
        <v>19</v>
      </c>
      <c r="J353" s="1" t="s">
        <v>395</v>
      </c>
      <c r="K353" s="2">
        <v>1</v>
      </c>
      <c r="L353" s="1" t="s">
        <v>1092</v>
      </c>
      <c r="M353" s="6">
        <v>45516</v>
      </c>
      <c r="N353" s="6">
        <v>44967</v>
      </c>
      <c r="O353" s="6">
        <v>45596</v>
      </c>
      <c r="P353" s="3">
        <v>807591.84</v>
      </c>
      <c r="Q353" s="3">
        <v>807591.84</v>
      </c>
      <c r="R353" s="3">
        <v>686453.05</v>
      </c>
      <c r="S353" s="3">
        <v>686453.05</v>
      </c>
      <c r="T353" t="s">
        <v>2904</v>
      </c>
    </row>
    <row r="354" spans="1:20" ht="45" x14ac:dyDescent="0.25">
      <c r="A354" s="8" t="s">
        <v>26</v>
      </c>
      <c r="B354" s="1" t="s">
        <v>1081</v>
      </c>
      <c r="C354" s="1" t="s">
        <v>1080</v>
      </c>
      <c r="D354" s="1" t="s">
        <v>1087</v>
      </c>
      <c r="E354" s="1" t="s">
        <v>1088</v>
      </c>
      <c r="F354" s="1" t="s">
        <v>1093</v>
      </c>
      <c r="G354" s="1" t="s">
        <v>1086</v>
      </c>
      <c r="H354" s="8" t="s">
        <v>2929</v>
      </c>
      <c r="I354" s="1" t="s">
        <v>19</v>
      </c>
      <c r="J354" s="1" t="s">
        <v>277</v>
      </c>
      <c r="K354" s="2">
        <v>1</v>
      </c>
      <c r="L354" s="1" t="s">
        <v>1094</v>
      </c>
      <c r="M354" s="6">
        <v>45526</v>
      </c>
      <c r="N354" s="6">
        <v>45444</v>
      </c>
      <c r="O354" s="6">
        <v>46387</v>
      </c>
      <c r="P354" s="3">
        <v>6806658.8300000001</v>
      </c>
      <c r="Q354" s="3">
        <v>6806658.8300000001</v>
      </c>
      <c r="R354" s="3">
        <v>3725026.37</v>
      </c>
      <c r="S354" s="3">
        <v>3332918.33</v>
      </c>
      <c r="T354" t="s">
        <v>2906</v>
      </c>
    </row>
    <row r="355" spans="1:20" ht="45" x14ac:dyDescent="0.25">
      <c r="A355" s="8" t="s">
        <v>26</v>
      </c>
      <c r="B355" s="1" t="s">
        <v>1081</v>
      </c>
      <c r="C355" s="1" t="s">
        <v>1080</v>
      </c>
      <c r="D355" s="1" t="s">
        <v>1087</v>
      </c>
      <c r="E355" s="1" t="s">
        <v>1088</v>
      </c>
      <c r="F355" s="1" t="s">
        <v>1095</v>
      </c>
      <c r="G355" s="1" t="s">
        <v>1086</v>
      </c>
      <c r="H355" s="8" t="s">
        <v>2929</v>
      </c>
      <c r="I355" s="1" t="s">
        <v>110</v>
      </c>
      <c r="J355" s="1" t="s">
        <v>1097</v>
      </c>
      <c r="K355" s="2">
        <v>1</v>
      </c>
      <c r="L355" s="1" t="s">
        <v>1096</v>
      </c>
      <c r="M355" s="7"/>
      <c r="N355" s="6">
        <v>45537</v>
      </c>
      <c r="O355" s="6">
        <v>46203</v>
      </c>
      <c r="P355" s="3">
        <v>25056958.460000001</v>
      </c>
      <c r="Q355" s="3">
        <v>25056958.460000001</v>
      </c>
      <c r="R355" s="3">
        <v>8424149.4199999999</v>
      </c>
      <c r="S355" s="3">
        <v>0</v>
      </c>
      <c r="T355" t="s">
        <v>2908</v>
      </c>
    </row>
    <row r="356" spans="1:20" ht="45" x14ac:dyDescent="0.25">
      <c r="A356" s="8" t="s">
        <v>26</v>
      </c>
      <c r="B356" s="1" t="s">
        <v>1081</v>
      </c>
      <c r="C356" s="1" t="s">
        <v>1080</v>
      </c>
      <c r="D356" s="1" t="s">
        <v>1087</v>
      </c>
      <c r="E356" s="1" t="s">
        <v>1088</v>
      </c>
      <c r="F356" s="1" t="s">
        <v>1098</v>
      </c>
      <c r="G356" s="1" t="s">
        <v>1086</v>
      </c>
      <c r="H356" s="8" t="s">
        <v>2929</v>
      </c>
      <c r="I356" s="1" t="s">
        <v>19</v>
      </c>
      <c r="J356" s="1" t="s">
        <v>321</v>
      </c>
      <c r="K356" s="2">
        <v>1</v>
      </c>
      <c r="L356" s="1" t="s">
        <v>1099</v>
      </c>
      <c r="M356" s="6">
        <v>45615</v>
      </c>
      <c r="N356" s="6">
        <v>45474</v>
      </c>
      <c r="O356" s="6">
        <v>46173</v>
      </c>
      <c r="P356" s="3">
        <v>12244002.27</v>
      </c>
      <c r="Q356" s="3">
        <v>9523621.6199999992</v>
      </c>
      <c r="R356" s="3">
        <v>8048409.0700000003</v>
      </c>
      <c r="S356" s="3">
        <v>7201208.1200000001</v>
      </c>
      <c r="T356" t="s">
        <v>2906</v>
      </c>
    </row>
    <row r="357" spans="1:20" ht="45" x14ac:dyDescent="0.25">
      <c r="A357" s="8" t="s">
        <v>26</v>
      </c>
      <c r="B357" s="1" t="s">
        <v>1081</v>
      </c>
      <c r="C357" s="1" t="s">
        <v>1080</v>
      </c>
      <c r="D357" s="1" t="s">
        <v>1087</v>
      </c>
      <c r="E357" s="1" t="s">
        <v>1088</v>
      </c>
      <c r="F357" s="1" t="s">
        <v>1100</v>
      </c>
      <c r="G357" s="1" t="s">
        <v>1086</v>
      </c>
      <c r="H357" s="8" t="s">
        <v>2929</v>
      </c>
      <c r="I357" s="1" t="s">
        <v>19</v>
      </c>
      <c r="J357" s="1" t="s">
        <v>1102</v>
      </c>
      <c r="K357" s="2">
        <v>1</v>
      </c>
      <c r="L357" s="1" t="s">
        <v>1101</v>
      </c>
      <c r="M357" s="6">
        <v>45609</v>
      </c>
      <c r="N357" s="6">
        <v>45505</v>
      </c>
      <c r="O357" s="6">
        <v>46022</v>
      </c>
      <c r="P357" s="3">
        <v>10546476.119999999</v>
      </c>
      <c r="Q357" s="3">
        <v>10546476.119999999</v>
      </c>
      <c r="R357" s="3">
        <v>2546882.39</v>
      </c>
      <c r="S357" s="3">
        <v>2278789.5099999998</v>
      </c>
      <c r="T357" t="s">
        <v>2909</v>
      </c>
    </row>
    <row r="358" spans="1:20" ht="45" x14ac:dyDescent="0.25">
      <c r="A358" s="8" t="s">
        <v>26</v>
      </c>
      <c r="B358" s="1" t="s">
        <v>1081</v>
      </c>
      <c r="C358" s="1" t="s">
        <v>1080</v>
      </c>
      <c r="D358" s="1" t="s">
        <v>1106</v>
      </c>
      <c r="E358" s="1" t="s">
        <v>1107</v>
      </c>
      <c r="F358" s="1" t="s">
        <v>1103</v>
      </c>
      <c r="G358" s="1" t="s">
        <v>1105</v>
      </c>
      <c r="H358" s="8" t="s">
        <v>2927</v>
      </c>
      <c r="I358" s="1" t="s">
        <v>19</v>
      </c>
      <c r="J358" s="1" t="s">
        <v>645</v>
      </c>
      <c r="K358" s="2">
        <v>1</v>
      </c>
      <c r="L358" s="1" t="s">
        <v>1104</v>
      </c>
      <c r="M358" s="6">
        <v>45279</v>
      </c>
      <c r="N358" s="6">
        <v>44540</v>
      </c>
      <c r="O358" s="6">
        <v>45389</v>
      </c>
      <c r="P358" s="3">
        <v>3567420.1</v>
      </c>
      <c r="Q358" s="3">
        <v>3567420.1</v>
      </c>
      <c r="R358" s="3">
        <v>2094962.24</v>
      </c>
      <c r="S358" s="3">
        <v>1874440</v>
      </c>
      <c r="T358" t="s">
        <v>2913</v>
      </c>
    </row>
    <row r="359" spans="1:20" ht="45" x14ac:dyDescent="0.25">
      <c r="A359" s="8" t="s">
        <v>26</v>
      </c>
      <c r="B359" s="1" t="s">
        <v>1081</v>
      </c>
      <c r="C359" s="1" t="s">
        <v>1080</v>
      </c>
      <c r="D359" s="1" t="s">
        <v>1112</v>
      </c>
      <c r="E359" s="1" t="s">
        <v>1113</v>
      </c>
      <c r="F359" s="1" t="s">
        <v>1108</v>
      </c>
      <c r="G359" s="1" t="s">
        <v>1111</v>
      </c>
      <c r="H359" s="8" t="s">
        <v>2929</v>
      </c>
      <c r="I359" s="1" t="s">
        <v>19</v>
      </c>
      <c r="J359" s="1" t="s">
        <v>1110</v>
      </c>
      <c r="K359" s="2">
        <v>1</v>
      </c>
      <c r="L359" s="1" t="s">
        <v>1109</v>
      </c>
      <c r="M359" s="6">
        <v>45468</v>
      </c>
      <c r="N359" s="6">
        <v>44131</v>
      </c>
      <c r="O359" s="6">
        <v>45289</v>
      </c>
      <c r="P359" s="3">
        <v>8931211.1799999997</v>
      </c>
      <c r="Q359" s="3">
        <v>8133300.7000000002</v>
      </c>
      <c r="R359" s="3">
        <v>2870911.34</v>
      </c>
      <c r="S359" s="3">
        <v>2445083.13</v>
      </c>
      <c r="T359" t="s">
        <v>2905</v>
      </c>
    </row>
    <row r="360" spans="1:20" ht="45" x14ac:dyDescent="0.25">
      <c r="A360" s="8" t="s">
        <v>26</v>
      </c>
      <c r="B360" s="1" t="s">
        <v>1081</v>
      </c>
      <c r="C360" s="1" t="s">
        <v>1080</v>
      </c>
      <c r="D360" s="1" t="s">
        <v>1112</v>
      </c>
      <c r="E360" s="1" t="s">
        <v>1113</v>
      </c>
      <c r="F360" s="1" t="s">
        <v>1114</v>
      </c>
      <c r="G360" s="1" t="s">
        <v>1111</v>
      </c>
      <c r="H360" s="8" t="s">
        <v>2929</v>
      </c>
      <c r="I360" s="1" t="s">
        <v>19</v>
      </c>
      <c r="J360" s="1" t="s">
        <v>1116</v>
      </c>
      <c r="K360" s="2">
        <v>1</v>
      </c>
      <c r="L360" s="1" t="s">
        <v>1115</v>
      </c>
      <c r="M360" s="6">
        <v>45532</v>
      </c>
      <c r="N360" s="6">
        <v>44909</v>
      </c>
      <c r="O360" s="6">
        <v>45777</v>
      </c>
      <c r="P360" s="3">
        <v>13023665</v>
      </c>
      <c r="Q360" s="3">
        <v>9013479</v>
      </c>
      <c r="R360" s="3">
        <v>4252559.3899999997</v>
      </c>
      <c r="S360" s="3">
        <v>4252559.3899999997</v>
      </c>
      <c r="T360" t="s">
        <v>2917</v>
      </c>
    </row>
    <row r="361" spans="1:20" ht="45" x14ac:dyDescent="0.25">
      <c r="A361" s="8" t="s">
        <v>26</v>
      </c>
      <c r="B361" s="1" t="s">
        <v>1081</v>
      </c>
      <c r="C361" s="1" t="s">
        <v>1080</v>
      </c>
      <c r="D361" s="1" t="s">
        <v>1121</v>
      </c>
      <c r="E361" s="1" t="s">
        <v>1122</v>
      </c>
      <c r="F361" s="1" t="s">
        <v>1117</v>
      </c>
      <c r="G361" s="1" t="s">
        <v>1120</v>
      </c>
      <c r="H361" s="8" t="s">
        <v>2927</v>
      </c>
      <c r="I361" s="1" t="s">
        <v>31</v>
      </c>
      <c r="J361" s="1" t="s">
        <v>1119</v>
      </c>
      <c r="K361" s="2">
        <v>2</v>
      </c>
      <c r="L361" s="1" t="s">
        <v>1118</v>
      </c>
      <c r="M361" s="7"/>
      <c r="N361" s="6">
        <v>45331</v>
      </c>
      <c r="O361" s="6">
        <v>45960</v>
      </c>
      <c r="P361" s="3">
        <v>2009356.29</v>
      </c>
      <c r="Q361" s="3">
        <v>2009356.29</v>
      </c>
      <c r="R361" s="3">
        <v>1851846.4</v>
      </c>
      <c r="S361" s="3">
        <v>0</v>
      </c>
      <c r="T361" t="s">
        <v>2903</v>
      </c>
    </row>
    <row r="362" spans="1:20" ht="45" x14ac:dyDescent="0.25">
      <c r="A362" s="8" t="s">
        <v>26</v>
      </c>
      <c r="B362" s="1" t="s">
        <v>1081</v>
      </c>
      <c r="C362" s="1" t="s">
        <v>1080</v>
      </c>
      <c r="D362" s="1" t="s">
        <v>1121</v>
      </c>
      <c r="E362" s="1" t="s">
        <v>1122</v>
      </c>
      <c r="F362" s="1" t="s">
        <v>1123</v>
      </c>
      <c r="G362" s="1" t="s">
        <v>1120</v>
      </c>
      <c r="H362" s="8" t="s">
        <v>2927</v>
      </c>
      <c r="I362" s="1" t="s">
        <v>63</v>
      </c>
      <c r="J362" s="1" t="s">
        <v>1125</v>
      </c>
      <c r="K362" s="2">
        <v>3</v>
      </c>
      <c r="L362" s="1" t="s">
        <v>1124</v>
      </c>
      <c r="M362" s="7"/>
      <c r="N362" s="6">
        <v>45384</v>
      </c>
      <c r="O362" s="6">
        <v>45838</v>
      </c>
      <c r="P362" s="3">
        <v>3658726.32</v>
      </c>
      <c r="Q362" s="3">
        <v>3547524.77</v>
      </c>
      <c r="R362" s="3">
        <v>3316935.65</v>
      </c>
      <c r="S362" s="3">
        <v>0</v>
      </c>
      <c r="T362" t="s">
        <v>2902</v>
      </c>
    </row>
    <row r="363" spans="1:20" ht="45" x14ac:dyDescent="0.25">
      <c r="A363" s="8" t="s">
        <v>26</v>
      </c>
      <c r="B363" s="1" t="s">
        <v>1081</v>
      </c>
      <c r="C363" s="1" t="s">
        <v>1080</v>
      </c>
      <c r="D363" s="1" t="s">
        <v>1121</v>
      </c>
      <c r="E363" s="1" t="s">
        <v>1122</v>
      </c>
      <c r="F363" s="1" t="s">
        <v>1126</v>
      </c>
      <c r="G363" s="1" t="s">
        <v>1120</v>
      </c>
      <c r="H363" s="8" t="s">
        <v>2927</v>
      </c>
      <c r="I363" s="1" t="s">
        <v>31</v>
      </c>
      <c r="J363" s="1" t="s">
        <v>183</v>
      </c>
      <c r="K363" s="2">
        <v>1</v>
      </c>
      <c r="L363" s="1" t="s">
        <v>1127</v>
      </c>
      <c r="M363" s="7"/>
      <c r="N363" s="6">
        <v>45343</v>
      </c>
      <c r="O363" s="6">
        <v>45991</v>
      </c>
      <c r="P363" s="3">
        <v>3473260.93</v>
      </c>
      <c r="Q363" s="3">
        <v>3473260.93</v>
      </c>
      <c r="R363" s="3">
        <v>2873367.47</v>
      </c>
      <c r="S363" s="3">
        <v>0</v>
      </c>
      <c r="T363" t="s">
        <v>2913</v>
      </c>
    </row>
    <row r="364" spans="1:20" ht="45" x14ac:dyDescent="0.25">
      <c r="A364" s="8" t="s">
        <v>26</v>
      </c>
      <c r="B364" s="1" t="s">
        <v>1081</v>
      </c>
      <c r="C364" s="1" t="s">
        <v>1080</v>
      </c>
      <c r="D364" s="1" t="s">
        <v>1121</v>
      </c>
      <c r="E364" s="1" t="s">
        <v>1122</v>
      </c>
      <c r="F364" s="1" t="s">
        <v>1128</v>
      </c>
      <c r="G364" s="1" t="s">
        <v>1120</v>
      </c>
      <c r="H364" s="8" t="s">
        <v>2927</v>
      </c>
      <c r="I364" s="1" t="s">
        <v>63</v>
      </c>
      <c r="J364" s="1" t="s">
        <v>1130</v>
      </c>
      <c r="K364" s="2">
        <v>2</v>
      </c>
      <c r="L364" s="1" t="s">
        <v>1129</v>
      </c>
      <c r="M364" s="7"/>
      <c r="N364" s="6">
        <v>45555</v>
      </c>
      <c r="O364" s="6">
        <v>45838</v>
      </c>
      <c r="P364" s="3">
        <v>3233976.3199999998</v>
      </c>
      <c r="Q364" s="3">
        <v>3133976.32</v>
      </c>
      <c r="R364" s="3">
        <v>2930267.85</v>
      </c>
      <c r="S364" s="3">
        <v>0</v>
      </c>
      <c r="T364" t="s">
        <v>2902</v>
      </c>
    </row>
    <row r="365" spans="1:20" ht="45" x14ac:dyDescent="0.25">
      <c r="A365" s="8" t="s">
        <v>26</v>
      </c>
      <c r="B365" s="1" t="s">
        <v>1081</v>
      </c>
      <c r="C365" s="1" t="s">
        <v>1080</v>
      </c>
      <c r="D365" s="1" t="s">
        <v>1134</v>
      </c>
      <c r="E365" s="1" t="s">
        <v>1135</v>
      </c>
      <c r="F365" s="1" t="s">
        <v>1131</v>
      </c>
      <c r="G365" s="1" t="s">
        <v>1133</v>
      </c>
      <c r="H365" s="8" t="s">
        <v>2929</v>
      </c>
      <c r="I365" s="1" t="s">
        <v>29</v>
      </c>
      <c r="J365" s="1" t="s">
        <v>695</v>
      </c>
      <c r="K365" s="2">
        <v>1</v>
      </c>
      <c r="L365" s="1" t="s">
        <v>1132</v>
      </c>
      <c r="M365" s="7"/>
      <c r="N365" s="6">
        <v>45349</v>
      </c>
      <c r="O365" s="6">
        <v>45806</v>
      </c>
      <c r="P365" s="3">
        <v>766159.87</v>
      </c>
      <c r="Q365" s="3">
        <v>766159.87</v>
      </c>
      <c r="R365" s="3">
        <v>727851.86</v>
      </c>
      <c r="S365" s="3">
        <v>0</v>
      </c>
      <c r="T365" t="s">
        <v>2910</v>
      </c>
    </row>
    <row r="366" spans="1:20" ht="45" x14ac:dyDescent="0.25">
      <c r="A366" s="8" t="s">
        <v>26</v>
      </c>
      <c r="B366" s="1" t="s">
        <v>1081</v>
      </c>
      <c r="C366" s="1" t="s">
        <v>1080</v>
      </c>
      <c r="D366" s="1" t="s">
        <v>1134</v>
      </c>
      <c r="E366" s="1" t="s">
        <v>1135</v>
      </c>
      <c r="F366" s="1" t="s">
        <v>1136</v>
      </c>
      <c r="G366" s="1" t="s">
        <v>1133</v>
      </c>
      <c r="H366" s="8" t="s">
        <v>2929</v>
      </c>
      <c r="I366" s="1" t="s">
        <v>29</v>
      </c>
      <c r="J366" s="1" t="s">
        <v>695</v>
      </c>
      <c r="K366" s="2">
        <v>1</v>
      </c>
      <c r="L366" s="1" t="s">
        <v>1137</v>
      </c>
      <c r="M366" s="7"/>
      <c r="N366" s="6">
        <v>45349</v>
      </c>
      <c r="O366" s="6">
        <v>45719</v>
      </c>
      <c r="P366" s="3">
        <v>429733.3</v>
      </c>
      <c r="Q366" s="3">
        <v>429733.3</v>
      </c>
      <c r="R366" s="3">
        <v>408246.63</v>
      </c>
      <c r="S366" s="3">
        <v>0</v>
      </c>
      <c r="T366" t="s">
        <v>2910</v>
      </c>
    </row>
    <row r="367" spans="1:20" ht="45" x14ac:dyDescent="0.25">
      <c r="A367" s="8" t="s">
        <v>26</v>
      </c>
      <c r="B367" s="1" t="s">
        <v>1081</v>
      </c>
      <c r="C367" s="1" t="s">
        <v>1080</v>
      </c>
      <c r="D367" s="1" t="s">
        <v>1134</v>
      </c>
      <c r="E367" s="1" t="s">
        <v>1135</v>
      </c>
      <c r="F367" s="1" t="s">
        <v>1138</v>
      </c>
      <c r="G367" s="1" t="s">
        <v>1133</v>
      </c>
      <c r="H367" s="8" t="s">
        <v>2929</v>
      </c>
      <c r="I367" s="1" t="s">
        <v>63</v>
      </c>
      <c r="J367" s="1" t="s">
        <v>1140</v>
      </c>
      <c r="K367" s="2">
        <v>1</v>
      </c>
      <c r="L367" s="1" t="s">
        <v>1139</v>
      </c>
      <c r="M367" s="7"/>
      <c r="N367" s="6">
        <v>45413</v>
      </c>
      <c r="O367" s="6">
        <v>45657</v>
      </c>
      <c r="P367" s="3">
        <v>4267095.5</v>
      </c>
      <c r="Q367" s="3">
        <v>4267095.5</v>
      </c>
      <c r="R367" s="3">
        <v>4053740.72</v>
      </c>
      <c r="S367" s="3">
        <v>0</v>
      </c>
      <c r="T367" t="s">
        <v>2917</v>
      </c>
    </row>
    <row r="368" spans="1:20" ht="45" x14ac:dyDescent="0.25">
      <c r="A368" s="8" t="s">
        <v>26</v>
      </c>
      <c r="B368" s="1" t="s">
        <v>1081</v>
      </c>
      <c r="C368" s="1" t="s">
        <v>1080</v>
      </c>
      <c r="D368" s="1" t="s">
        <v>1134</v>
      </c>
      <c r="E368" s="1" t="s">
        <v>1135</v>
      </c>
      <c r="F368" s="1" t="s">
        <v>1141</v>
      </c>
      <c r="G368" s="1" t="s">
        <v>1133</v>
      </c>
      <c r="H368" s="8" t="s">
        <v>2929</v>
      </c>
      <c r="I368" s="1" t="s">
        <v>19</v>
      </c>
      <c r="J368" s="1" t="s">
        <v>1143</v>
      </c>
      <c r="K368" s="2">
        <v>1</v>
      </c>
      <c r="L368" s="1" t="s">
        <v>1142</v>
      </c>
      <c r="M368" s="6">
        <v>45702</v>
      </c>
      <c r="N368" s="6">
        <v>45566</v>
      </c>
      <c r="O368" s="6">
        <v>45869</v>
      </c>
      <c r="P368" s="3">
        <v>3099394.32</v>
      </c>
      <c r="Q368" s="3">
        <v>3086894.32</v>
      </c>
      <c r="R368" s="3">
        <v>2932549.6</v>
      </c>
      <c r="S368" s="3">
        <v>2623860.17</v>
      </c>
      <c r="T368" t="s">
        <v>2905</v>
      </c>
    </row>
    <row r="369" spans="1:20" ht="45" x14ac:dyDescent="0.25">
      <c r="A369" s="8" t="s">
        <v>26</v>
      </c>
      <c r="B369" s="1" t="s">
        <v>1081</v>
      </c>
      <c r="C369" s="1" t="s">
        <v>1080</v>
      </c>
      <c r="D369" s="1" t="s">
        <v>1134</v>
      </c>
      <c r="E369" s="1" t="s">
        <v>1135</v>
      </c>
      <c r="F369" s="1" t="s">
        <v>1144</v>
      </c>
      <c r="G369" s="1" t="s">
        <v>1133</v>
      </c>
      <c r="H369" s="8" t="s">
        <v>2929</v>
      </c>
      <c r="I369" s="1" t="s">
        <v>63</v>
      </c>
      <c r="J369" s="1" t="s">
        <v>117</v>
      </c>
      <c r="K369" s="2">
        <v>1</v>
      </c>
      <c r="L369" s="1" t="s">
        <v>1145</v>
      </c>
      <c r="M369" s="7"/>
      <c r="N369" s="6">
        <v>45748</v>
      </c>
      <c r="O369" s="6">
        <v>46203</v>
      </c>
      <c r="P369" s="3">
        <v>12170880</v>
      </c>
      <c r="Q369" s="3">
        <v>8714880</v>
      </c>
      <c r="R369" s="3">
        <v>5690635.4299999997</v>
      </c>
      <c r="S369" s="3">
        <v>0</v>
      </c>
      <c r="T369" t="s">
        <v>2904</v>
      </c>
    </row>
    <row r="370" spans="1:20" ht="45" x14ac:dyDescent="0.25">
      <c r="A370" s="8" t="s">
        <v>26</v>
      </c>
      <c r="B370" s="1" t="s">
        <v>1081</v>
      </c>
      <c r="C370" s="1" t="s">
        <v>1080</v>
      </c>
      <c r="D370" s="1" t="s">
        <v>1150</v>
      </c>
      <c r="E370" s="1" t="s">
        <v>1151</v>
      </c>
      <c r="F370" s="1" t="s">
        <v>1146</v>
      </c>
      <c r="G370" s="1" t="s">
        <v>1149</v>
      </c>
      <c r="H370" s="8" t="s">
        <v>2929</v>
      </c>
      <c r="I370" s="1" t="s">
        <v>19</v>
      </c>
      <c r="J370" s="1" t="s">
        <v>1148</v>
      </c>
      <c r="K370" s="2">
        <v>1</v>
      </c>
      <c r="L370" s="1" t="s">
        <v>1147</v>
      </c>
      <c r="M370" s="6">
        <v>45526</v>
      </c>
      <c r="N370" s="6">
        <v>44750</v>
      </c>
      <c r="O370" s="6">
        <v>46399</v>
      </c>
      <c r="P370" s="3">
        <v>23424623.039999999</v>
      </c>
      <c r="Q370" s="3">
        <v>23424623.039999999</v>
      </c>
      <c r="R370" s="3">
        <v>19910829.579999998</v>
      </c>
      <c r="S370" s="3">
        <v>19910829.579999998</v>
      </c>
      <c r="T370" t="s">
        <v>2914</v>
      </c>
    </row>
    <row r="371" spans="1:20" ht="45" x14ac:dyDescent="0.25">
      <c r="A371" s="8" t="s">
        <v>26</v>
      </c>
      <c r="B371" s="1" t="s">
        <v>1081</v>
      </c>
      <c r="C371" s="1" t="s">
        <v>1080</v>
      </c>
      <c r="D371" s="1" t="s">
        <v>1150</v>
      </c>
      <c r="E371" s="1" t="s">
        <v>1151</v>
      </c>
      <c r="F371" s="1" t="s">
        <v>1152</v>
      </c>
      <c r="G371" s="1" t="s">
        <v>1155</v>
      </c>
      <c r="H371" s="8" t="s">
        <v>2929</v>
      </c>
      <c r="I371" s="1" t="s">
        <v>63</v>
      </c>
      <c r="J371" s="1" t="s">
        <v>1154</v>
      </c>
      <c r="K371" s="2">
        <v>1</v>
      </c>
      <c r="L371" s="1" t="s">
        <v>1153</v>
      </c>
      <c r="M371" s="7"/>
      <c r="N371" s="6">
        <v>45778</v>
      </c>
      <c r="O371" s="6">
        <v>46265</v>
      </c>
      <c r="P371" s="3">
        <v>13109178.449999999</v>
      </c>
      <c r="Q371" s="3">
        <v>12730032.449999999</v>
      </c>
      <c r="R371" s="3">
        <v>10648157.73</v>
      </c>
      <c r="S371" s="3">
        <v>0</v>
      </c>
      <c r="T371" t="s">
        <v>2910</v>
      </c>
    </row>
    <row r="372" spans="1:20" ht="45" x14ac:dyDescent="0.25">
      <c r="A372" s="8" t="s">
        <v>26</v>
      </c>
      <c r="B372" s="1" t="s">
        <v>1081</v>
      </c>
      <c r="C372" s="1" t="s">
        <v>1080</v>
      </c>
      <c r="D372" s="1" t="s">
        <v>1160</v>
      </c>
      <c r="E372" s="1" t="s">
        <v>1161</v>
      </c>
      <c r="F372" s="1" t="s">
        <v>1156</v>
      </c>
      <c r="G372" s="1" t="s">
        <v>1159</v>
      </c>
      <c r="H372" s="8" t="s">
        <v>2929</v>
      </c>
      <c r="I372" s="1" t="s">
        <v>19</v>
      </c>
      <c r="J372" s="1" t="s">
        <v>1158</v>
      </c>
      <c r="K372" s="2">
        <v>2</v>
      </c>
      <c r="L372" s="1" t="s">
        <v>1157</v>
      </c>
      <c r="M372" s="6">
        <v>45302</v>
      </c>
      <c r="N372" s="6">
        <v>45005</v>
      </c>
      <c r="O372" s="6">
        <v>45838</v>
      </c>
      <c r="P372" s="3">
        <v>4146687.3</v>
      </c>
      <c r="Q372" s="3">
        <v>4146687.3</v>
      </c>
      <c r="R372" s="3">
        <v>3939352.93</v>
      </c>
      <c r="S372" s="3">
        <v>3524684.2</v>
      </c>
      <c r="T372" t="s">
        <v>2920</v>
      </c>
    </row>
    <row r="373" spans="1:20" ht="45" x14ac:dyDescent="0.25">
      <c r="A373" s="8" t="s">
        <v>26</v>
      </c>
      <c r="B373" s="1" t="s">
        <v>1081</v>
      </c>
      <c r="C373" s="1" t="s">
        <v>1080</v>
      </c>
      <c r="D373" s="1" t="s">
        <v>1160</v>
      </c>
      <c r="E373" s="1" t="s">
        <v>1161</v>
      </c>
      <c r="F373" s="1" t="s">
        <v>1162</v>
      </c>
      <c r="G373" s="1" t="s">
        <v>1164</v>
      </c>
      <c r="H373" s="8" t="s">
        <v>2929</v>
      </c>
      <c r="I373" s="1" t="s">
        <v>19</v>
      </c>
      <c r="J373" s="1" t="s">
        <v>262</v>
      </c>
      <c r="K373" s="2">
        <v>1</v>
      </c>
      <c r="L373" s="1" t="s">
        <v>1163</v>
      </c>
      <c r="M373" s="6">
        <v>45702</v>
      </c>
      <c r="N373" s="6">
        <v>45418</v>
      </c>
      <c r="O373" s="6">
        <v>45930</v>
      </c>
      <c r="P373" s="3">
        <v>495833.88</v>
      </c>
      <c r="Q373" s="3">
        <v>495833.88</v>
      </c>
      <c r="R373" s="3">
        <v>471042.17</v>
      </c>
      <c r="S373" s="3">
        <v>421458.79</v>
      </c>
      <c r="T373" t="s">
        <v>2918</v>
      </c>
    </row>
    <row r="374" spans="1:20" ht="45" x14ac:dyDescent="0.25">
      <c r="A374" s="8" t="s">
        <v>26</v>
      </c>
      <c r="B374" s="1" t="s">
        <v>1081</v>
      </c>
      <c r="C374" s="1" t="s">
        <v>1080</v>
      </c>
      <c r="D374" s="1" t="s">
        <v>1160</v>
      </c>
      <c r="E374" s="1" t="s">
        <v>1161</v>
      </c>
      <c r="F374" s="1" t="s">
        <v>1165</v>
      </c>
      <c r="G374" s="1" t="s">
        <v>1159</v>
      </c>
      <c r="H374" s="8" t="s">
        <v>2929</v>
      </c>
      <c r="I374" s="1" t="s">
        <v>110</v>
      </c>
      <c r="J374" s="1" t="s">
        <v>1167</v>
      </c>
      <c r="K374" s="2">
        <v>1</v>
      </c>
      <c r="L374" s="1" t="s">
        <v>1166</v>
      </c>
      <c r="M374" s="7"/>
      <c r="N374" s="6">
        <v>45200</v>
      </c>
      <c r="O374" s="6">
        <v>46173</v>
      </c>
      <c r="P374" s="3">
        <v>5370337.4900000002</v>
      </c>
      <c r="Q374" s="3">
        <v>5370337.4900000002</v>
      </c>
      <c r="R374" s="3">
        <v>5101820.6100000003</v>
      </c>
      <c r="S374" s="3">
        <v>0</v>
      </c>
      <c r="T374" t="s">
        <v>2902</v>
      </c>
    </row>
    <row r="375" spans="1:20" ht="45" x14ac:dyDescent="0.25">
      <c r="A375" s="8" t="s">
        <v>26</v>
      </c>
      <c r="B375" s="1" t="s">
        <v>1081</v>
      </c>
      <c r="C375" s="1" t="s">
        <v>1080</v>
      </c>
      <c r="D375" s="1" t="s">
        <v>1160</v>
      </c>
      <c r="E375" s="1" t="s">
        <v>1161</v>
      </c>
      <c r="F375" s="1" t="s">
        <v>1168</v>
      </c>
      <c r="G375" s="1" t="s">
        <v>1164</v>
      </c>
      <c r="H375" s="8" t="s">
        <v>2929</v>
      </c>
      <c r="I375" s="1" t="s">
        <v>29</v>
      </c>
      <c r="J375" s="1" t="s">
        <v>1170</v>
      </c>
      <c r="K375" s="2">
        <v>1</v>
      </c>
      <c r="L375" s="1" t="s">
        <v>1169</v>
      </c>
      <c r="M375" s="7"/>
      <c r="N375" s="6">
        <v>45536</v>
      </c>
      <c r="O375" s="6">
        <v>46265</v>
      </c>
      <c r="P375" s="3">
        <v>282548.96999999997</v>
      </c>
      <c r="Q375" s="3">
        <v>282548.96999999997</v>
      </c>
      <c r="R375" s="3">
        <v>268421.51</v>
      </c>
      <c r="S375" s="3">
        <v>0</v>
      </c>
      <c r="T375" t="s">
        <v>2901</v>
      </c>
    </row>
    <row r="376" spans="1:20" ht="45" x14ac:dyDescent="0.25">
      <c r="A376" s="8" t="s">
        <v>26</v>
      </c>
      <c r="B376" s="1" t="s">
        <v>1081</v>
      </c>
      <c r="C376" s="1" t="s">
        <v>1080</v>
      </c>
      <c r="D376" s="1" t="s">
        <v>1160</v>
      </c>
      <c r="E376" s="1" t="s">
        <v>1161</v>
      </c>
      <c r="F376" s="1" t="s">
        <v>1171</v>
      </c>
      <c r="G376" s="1" t="s">
        <v>1159</v>
      </c>
      <c r="H376" s="8" t="s">
        <v>2929</v>
      </c>
      <c r="I376" s="1" t="s">
        <v>19</v>
      </c>
      <c r="J376" s="1" t="s">
        <v>1173</v>
      </c>
      <c r="K376" s="2">
        <v>2</v>
      </c>
      <c r="L376" s="1" t="s">
        <v>1172</v>
      </c>
      <c r="M376" s="6">
        <v>45419</v>
      </c>
      <c r="N376" s="6">
        <v>45120</v>
      </c>
      <c r="O376" s="6">
        <v>45596</v>
      </c>
      <c r="P376" s="3">
        <v>3285647.02</v>
      </c>
      <c r="Q376" s="3">
        <v>3277618.58</v>
      </c>
      <c r="R376" s="3">
        <v>2956987.63</v>
      </c>
      <c r="S376" s="3">
        <v>2645725.7799999998</v>
      </c>
      <c r="T376" t="s">
        <v>2902</v>
      </c>
    </row>
    <row r="377" spans="1:20" ht="45" x14ac:dyDescent="0.25">
      <c r="A377" s="8" t="s">
        <v>26</v>
      </c>
      <c r="B377" s="1" t="s">
        <v>1081</v>
      </c>
      <c r="C377" s="1" t="s">
        <v>1080</v>
      </c>
      <c r="D377" s="1" t="s">
        <v>1160</v>
      </c>
      <c r="E377" s="1" t="s">
        <v>1161</v>
      </c>
      <c r="F377" s="1" t="s">
        <v>1174</v>
      </c>
      <c r="G377" s="1" t="s">
        <v>1164</v>
      </c>
      <c r="H377" s="8" t="s">
        <v>2929</v>
      </c>
      <c r="I377" s="1" t="s">
        <v>19</v>
      </c>
      <c r="J377" s="1" t="s">
        <v>1176</v>
      </c>
      <c r="K377" s="2">
        <v>1</v>
      </c>
      <c r="L377" s="1" t="s">
        <v>1175</v>
      </c>
      <c r="M377" s="6">
        <v>45687</v>
      </c>
      <c r="N377" s="6">
        <v>45658</v>
      </c>
      <c r="O377" s="6">
        <v>46022</v>
      </c>
      <c r="P377" s="3">
        <v>979200</v>
      </c>
      <c r="Q377" s="3">
        <v>979200</v>
      </c>
      <c r="R377" s="3">
        <v>930240</v>
      </c>
      <c r="S377" s="3">
        <v>832320</v>
      </c>
      <c r="T377" t="s">
        <v>2910</v>
      </c>
    </row>
    <row r="378" spans="1:20" ht="45" x14ac:dyDescent="0.25">
      <c r="A378" s="8" t="s">
        <v>26</v>
      </c>
      <c r="B378" s="1" t="s">
        <v>1081</v>
      </c>
      <c r="C378" s="1" t="s">
        <v>1080</v>
      </c>
      <c r="D378" s="1" t="s">
        <v>1160</v>
      </c>
      <c r="E378" s="1" t="s">
        <v>1161</v>
      </c>
      <c r="F378" s="1" t="s">
        <v>1177</v>
      </c>
      <c r="G378" s="1" t="s">
        <v>1159</v>
      </c>
      <c r="H378" s="8" t="s">
        <v>2929</v>
      </c>
      <c r="I378" s="1" t="s">
        <v>19</v>
      </c>
      <c r="J378" s="1" t="s">
        <v>1179</v>
      </c>
      <c r="K378" s="2">
        <v>2</v>
      </c>
      <c r="L378" s="1" t="s">
        <v>1178</v>
      </c>
      <c r="M378" s="6">
        <v>45315</v>
      </c>
      <c r="N378" s="6">
        <v>44774</v>
      </c>
      <c r="O378" s="6">
        <v>45777</v>
      </c>
      <c r="P378" s="3">
        <v>22395309.579999998</v>
      </c>
      <c r="Q378" s="3">
        <v>22038801.949999999</v>
      </c>
      <c r="R378" s="3">
        <v>20936861.84</v>
      </c>
      <c r="S378" s="3">
        <v>18732981.649999999</v>
      </c>
      <c r="T378" t="s">
        <v>2901</v>
      </c>
    </row>
    <row r="379" spans="1:20" ht="45" x14ac:dyDescent="0.25">
      <c r="A379" s="8" t="s">
        <v>26</v>
      </c>
      <c r="B379" s="1" t="s">
        <v>1081</v>
      </c>
      <c r="C379" s="1" t="s">
        <v>1080</v>
      </c>
      <c r="D379" s="1" t="s">
        <v>1160</v>
      </c>
      <c r="E379" s="1" t="s">
        <v>1161</v>
      </c>
      <c r="F379" s="1" t="s">
        <v>1180</v>
      </c>
      <c r="G379" s="1" t="s">
        <v>1159</v>
      </c>
      <c r="H379" s="8" t="s">
        <v>2929</v>
      </c>
      <c r="I379" s="1" t="s">
        <v>19</v>
      </c>
      <c r="J379" s="1" t="s">
        <v>1182</v>
      </c>
      <c r="K379" s="2">
        <v>2</v>
      </c>
      <c r="L379" s="1" t="s">
        <v>1181</v>
      </c>
      <c r="M379" s="6">
        <v>45343</v>
      </c>
      <c r="N379" s="6">
        <v>45292</v>
      </c>
      <c r="O379" s="6">
        <v>45565</v>
      </c>
      <c r="P379" s="3">
        <v>35787.56</v>
      </c>
      <c r="Q379" s="3">
        <v>35787.56</v>
      </c>
      <c r="R379" s="3">
        <v>33998.17</v>
      </c>
      <c r="S379" s="3">
        <v>30419.42</v>
      </c>
      <c r="T379" t="s">
        <v>2910</v>
      </c>
    </row>
    <row r="380" spans="1:20" ht="45" x14ac:dyDescent="0.25">
      <c r="A380" s="8" t="s">
        <v>26</v>
      </c>
      <c r="B380" s="1" t="s">
        <v>1081</v>
      </c>
      <c r="C380" s="1" t="s">
        <v>1080</v>
      </c>
      <c r="D380" s="1" t="s">
        <v>1187</v>
      </c>
      <c r="E380" s="1" t="s">
        <v>1188</v>
      </c>
      <c r="F380" s="1" t="s">
        <v>1183</v>
      </c>
      <c r="G380" s="1" t="s">
        <v>1186</v>
      </c>
      <c r="H380" s="8" t="s">
        <v>2929</v>
      </c>
      <c r="I380" s="1" t="s">
        <v>19</v>
      </c>
      <c r="J380" s="1" t="s">
        <v>1185</v>
      </c>
      <c r="K380" s="2">
        <v>1</v>
      </c>
      <c r="L380" s="1" t="s">
        <v>1184</v>
      </c>
      <c r="M380" s="6">
        <v>45639</v>
      </c>
      <c r="N380" s="6">
        <v>45537</v>
      </c>
      <c r="O380" s="6">
        <v>46387</v>
      </c>
      <c r="P380" s="3">
        <v>36000000</v>
      </c>
      <c r="Q380" s="3">
        <v>36000000</v>
      </c>
      <c r="R380" s="3">
        <v>30600000</v>
      </c>
      <c r="S380" s="3">
        <v>30600000</v>
      </c>
      <c r="T380" t="s">
        <v>2911</v>
      </c>
    </row>
    <row r="381" spans="1:20" ht="45" x14ac:dyDescent="0.25">
      <c r="A381" s="8" t="s">
        <v>26</v>
      </c>
      <c r="B381" s="1" t="s">
        <v>1081</v>
      </c>
      <c r="C381" s="1" t="s">
        <v>1080</v>
      </c>
      <c r="D381" s="1" t="s">
        <v>1187</v>
      </c>
      <c r="E381" s="1" t="s">
        <v>1188</v>
      </c>
      <c r="F381" s="1" t="s">
        <v>1189</v>
      </c>
      <c r="G381" s="1" t="s">
        <v>1192</v>
      </c>
      <c r="H381" s="8" t="s">
        <v>2929</v>
      </c>
      <c r="I381" s="1" t="s">
        <v>31</v>
      </c>
      <c r="J381" s="1" t="s">
        <v>1191</v>
      </c>
      <c r="K381" s="2">
        <v>1</v>
      </c>
      <c r="L381" s="1" t="s">
        <v>1190</v>
      </c>
      <c r="M381" s="7"/>
      <c r="N381" s="6">
        <v>45673</v>
      </c>
      <c r="O381" s="6">
        <v>46295</v>
      </c>
      <c r="P381" s="3">
        <v>1222506.07</v>
      </c>
      <c r="Q381" s="3">
        <v>1222506.07</v>
      </c>
      <c r="R381" s="3">
        <v>500000</v>
      </c>
      <c r="S381" s="3">
        <v>0</v>
      </c>
      <c r="T381" t="s">
        <v>2901</v>
      </c>
    </row>
    <row r="382" spans="1:20" ht="45" x14ac:dyDescent="0.25">
      <c r="A382" s="8" t="s">
        <v>26</v>
      </c>
      <c r="B382" s="1" t="s">
        <v>1081</v>
      </c>
      <c r="C382" s="1" t="s">
        <v>1080</v>
      </c>
      <c r="D382" s="1" t="s">
        <v>1187</v>
      </c>
      <c r="E382" s="1" t="s">
        <v>1188</v>
      </c>
      <c r="F382" s="1" t="s">
        <v>1193</v>
      </c>
      <c r="G382" s="1" t="s">
        <v>1196</v>
      </c>
      <c r="H382" s="8" t="s">
        <v>2929</v>
      </c>
      <c r="I382" s="1" t="s">
        <v>110</v>
      </c>
      <c r="J382" s="1" t="s">
        <v>1195</v>
      </c>
      <c r="K382" s="2">
        <v>1</v>
      </c>
      <c r="L382" s="1" t="s">
        <v>1194</v>
      </c>
      <c r="M382" s="7"/>
      <c r="N382" s="6">
        <v>45520</v>
      </c>
      <c r="O382" s="6">
        <v>46620</v>
      </c>
      <c r="P382" s="3">
        <v>27108424.48</v>
      </c>
      <c r="Q382" s="3">
        <v>27108424.48</v>
      </c>
      <c r="R382" s="3">
        <v>21608125.149999999</v>
      </c>
      <c r="S382" s="3">
        <v>0</v>
      </c>
      <c r="T382" t="s">
        <v>2902</v>
      </c>
    </row>
    <row r="383" spans="1:20" ht="45" x14ac:dyDescent="0.25">
      <c r="A383" s="8" t="s">
        <v>26</v>
      </c>
      <c r="B383" s="1" t="s">
        <v>1081</v>
      </c>
      <c r="C383" s="1" t="s">
        <v>1080</v>
      </c>
      <c r="D383" s="1" t="s">
        <v>1187</v>
      </c>
      <c r="E383" s="1" t="s">
        <v>1188</v>
      </c>
      <c r="F383" s="1" t="s">
        <v>1197</v>
      </c>
      <c r="G383" s="1" t="s">
        <v>1192</v>
      </c>
      <c r="H383" s="8" t="s">
        <v>2929</v>
      </c>
      <c r="I383" s="1" t="s">
        <v>31</v>
      </c>
      <c r="J383" s="1" t="s">
        <v>1199</v>
      </c>
      <c r="K383" s="2">
        <v>1</v>
      </c>
      <c r="L383" s="1" t="s">
        <v>1198</v>
      </c>
      <c r="M383" s="7"/>
      <c r="N383" s="6">
        <v>45839</v>
      </c>
      <c r="O383" s="6">
        <v>46022</v>
      </c>
      <c r="P383" s="3">
        <v>202000</v>
      </c>
      <c r="Q383" s="3">
        <v>202000</v>
      </c>
      <c r="R383" s="3">
        <v>101000</v>
      </c>
      <c r="S383" s="3">
        <v>0</v>
      </c>
      <c r="T383" t="s">
        <v>2914</v>
      </c>
    </row>
    <row r="384" spans="1:20" ht="45" x14ac:dyDescent="0.25">
      <c r="A384" s="8" t="s">
        <v>26</v>
      </c>
      <c r="B384" s="1" t="s">
        <v>1081</v>
      </c>
      <c r="C384" s="1" t="s">
        <v>1080</v>
      </c>
      <c r="D384" s="1" t="s">
        <v>1187</v>
      </c>
      <c r="E384" s="1" t="s">
        <v>1188</v>
      </c>
      <c r="F384" s="1" t="s">
        <v>1200</v>
      </c>
      <c r="G384" s="1" t="s">
        <v>1203</v>
      </c>
      <c r="H384" s="8" t="s">
        <v>2929</v>
      </c>
      <c r="I384" s="1" t="s">
        <v>19</v>
      </c>
      <c r="J384" s="1" t="s">
        <v>1202</v>
      </c>
      <c r="K384" s="2">
        <v>2</v>
      </c>
      <c r="L384" s="1" t="s">
        <v>1201</v>
      </c>
      <c r="M384" s="6">
        <v>45646</v>
      </c>
      <c r="N384" s="6">
        <v>45658</v>
      </c>
      <c r="O384" s="6">
        <v>46387</v>
      </c>
      <c r="P384" s="3">
        <v>290400240.23000002</v>
      </c>
      <c r="Q384" s="3">
        <v>263842306.18000001</v>
      </c>
      <c r="R384" s="3">
        <v>51825600</v>
      </c>
      <c r="S384" s="3">
        <v>51825600</v>
      </c>
      <c r="T384" t="s">
        <v>2914</v>
      </c>
    </row>
    <row r="385" spans="1:20" ht="45" x14ac:dyDescent="0.25">
      <c r="A385" s="8" t="s">
        <v>26</v>
      </c>
      <c r="B385" s="1" t="s">
        <v>1081</v>
      </c>
      <c r="C385" s="1" t="s">
        <v>1080</v>
      </c>
      <c r="D385" s="1" t="s">
        <v>1187</v>
      </c>
      <c r="E385" s="1" t="s">
        <v>1188</v>
      </c>
      <c r="F385" s="1" t="s">
        <v>1204</v>
      </c>
      <c r="G385" s="1" t="s">
        <v>1192</v>
      </c>
      <c r="H385" s="8" t="s">
        <v>2929</v>
      </c>
      <c r="I385" s="1" t="s">
        <v>31</v>
      </c>
      <c r="J385" s="1" t="s">
        <v>1206</v>
      </c>
      <c r="K385" s="2">
        <v>1</v>
      </c>
      <c r="L385" s="1" t="s">
        <v>1205</v>
      </c>
      <c r="M385" s="7"/>
      <c r="N385" s="6">
        <v>45778</v>
      </c>
      <c r="O385" s="6">
        <v>46387</v>
      </c>
      <c r="P385" s="3">
        <v>1062500</v>
      </c>
      <c r="Q385" s="3">
        <v>1062500</v>
      </c>
      <c r="R385" s="3">
        <v>500000</v>
      </c>
      <c r="S385" s="3">
        <v>0</v>
      </c>
      <c r="T385" t="s">
        <v>2902</v>
      </c>
    </row>
    <row r="386" spans="1:20" ht="45" x14ac:dyDescent="0.25">
      <c r="A386" s="8" t="s">
        <v>26</v>
      </c>
      <c r="B386" s="1" t="s">
        <v>1081</v>
      </c>
      <c r="C386" s="1" t="s">
        <v>1080</v>
      </c>
      <c r="D386" s="1" t="s">
        <v>1187</v>
      </c>
      <c r="E386" s="1" t="s">
        <v>1188</v>
      </c>
      <c r="F386" s="1" t="s">
        <v>1207</v>
      </c>
      <c r="G386" s="1" t="s">
        <v>1208</v>
      </c>
      <c r="H386" s="8" t="s">
        <v>2929</v>
      </c>
      <c r="I386" s="1" t="s">
        <v>31</v>
      </c>
      <c r="J386" s="1" t="s">
        <v>1195</v>
      </c>
      <c r="K386" s="2">
        <v>1</v>
      </c>
      <c r="L386" s="1" t="s">
        <v>1194</v>
      </c>
      <c r="M386" s="7"/>
      <c r="N386" s="6">
        <v>45520</v>
      </c>
      <c r="O386" s="6">
        <v>46752</v>
      </c>
      <c r="P386" s="3">
        <v>27108424.48</v>
      </c>
      <c r="Q386" s="3">
        <v>27108424.48</v>
      </c>
      <c r="R386" s="3">
        <v>21608125.149999999</v>
      </c>
      <c r="S386" s="3">
        <v>0</v>
      </c>
      <c r="T386" t="s">
        <v>2902</v>
      </c>
    </row>
    <row r="387" spans="1:20" ht="45" x14ac:dyDescent="0.25">
      <c r="A387" s="8" t="s">
        <v>26</v>
      </c>
      <c r="B387" s="1" t="s">
        <v>1081</v>
      </c>
      <c r="C387" s="1" t="s">
        <v>1080</v>
      </c>
      <c r="D387" s="1" t="s">
        <v>1187</v>
      </c>
      <c r="E387" s="1" t="s">
        <v>1188</v>
      </c>
      <c r="F387" s="1" t="s">
        <v>1209</v>
      </c>
      <c r="G387" s="1" t="s">
        <v>1192</v>
      </c>
      <c r="H387" s="8" t="s">
        <v>2929</v>
      </c>
      <c r="I387" s="1" t="s">
        <v>31</v>
      </c>
      <c r="J387" s="1" t="s">
        <v>1211</v>
      </c>
      <c r="K387" s="2">
        <v>1</v>
      </c>
      <c r="L387" s="1" t="s">
        <v>1210</v>
      </c>
      <c r="M387" s="7"/>
      <c r="N387" s="6">
        <v>45450</v>
      </c>
      <c r="O387" s="6">
        <v>46386</v>
      </c>
      <c r="P387" s="3">
        <v>681275.3</v>
      </c>
      <c r="Q387" s="3">
        <v>681275.3</v>
      </c>
      <c r="R387" s="3">
        <v>340637.65</v>
      </c>
      <c r="S387" s="3">
        <v>0</v>
      </c>
      <c r="T387" t="s">
        <v>2912</v>
      </c>
    </row>
    <row r="388" spans="1:20" ht="45" x14ac:dyDescent="0.25">
      <c r="A388" s="8" t="s">
        <v>26</v>
      </c>
      <c r="B388" s="1" t="s">
        <v>1081</v>
      </c>
      <c r="C388" s="1" t="s">
        <v>1080</v>
      </c>
      <c r="D388" s="1" t="s">
        <v>1187</v>
      </c>
      <c r="E388" s="1" t="s">
        <v>1188</v>
      </c>
      <c r="F388" s="1" t="s">
        <v>1212</v>
      </c>
      <c r="G388" s="1" t="s">
        <v>1192</v>
      </c>
      <c r="H388" s="8" t="s">
        <v>2929</v>
      </c>
      <c r="I388" s="1" t="s">
        <v>31</v>
      </c>
      <c r="J388" s="1" t="s">
        <v>1214</v>
      </c>
      <c r="K388" s="2">
        <v>1</v>
      </c>
      <c r="L388" s="1" t="s">
        <v>1213</v>
      </c>
      <c r="M388" s="7"/>
      <c r="N388" s="6">
        <v>45638</v>
      </c>
      <c r="O388" s="6">
        <v>46022</v>
      </c>
      <c r="P388" s="3">
        <v>1001321.19</v>
      </c>
      <c r="Q388" s="3">
        <v>1001075.19</v>
      </c>
      <c r="R388" s="3">
        <v>500000</v>
      </c>
      <c r="S388" s="3">
        <v>0</v>
      </c>
      <c r="T388" t="s">
        <v>2902</v>
      </c>
    </row>
    <row r="389" spans="1:20" ht="45" x14ac:dyDescent="0.25">
      <c r="A389" s="8" t="s">
        <v>26</v>
      </c>
      <c r="B389" s="1" t="s">
        <v>1081</v>
      </c>
      <c r="C389" s="1" t="s">
        <v>1080</v>
      </c>
      <c r="D389" s="1" t="s">
        <v>1187</v>
      </c>
      <c r="E389" s="1" t="s">
        <v>1188</v>
      </c>
      <c r="F389" s="1" t="s">
        <v>1215</v>
      </c>
      <c r="G389" s="1" t="s">
        <v>1192</v>
      </c>
      <c r="H389" s="8" t="s">
        <v>2929</v>
      </c>
      <c r="I389" s="1" t="s">
        <v>31</v>
      </c>
      <c r="J389" s="1" t="s">
        <v>1217</v>
      </c>
      <c r="K389" s="2">
        <v>1</v>
      </c>
      <c r="L389" s="1" t="s">
        <v>1216</v>
      </c>
      <c r="M389" s="7"/>
      <c r="N389" s="6">
        <v>45839</v>
      </c>
      <c r="O389" s="6">
        <v>46386</v>
      </c>
      <c r="P389" s="3">
        <v>298146.09999999998</v>
      </c>
      <c r="Q389" s="3">
        <v>298146.09999999998</v>
      </c>
      <c r="R389" s="3">
        <v>149073.04999999999</v>
      </c>
      <c r="S389" s="3">
        <v>0</v>
      </c>
      <c r="T389" t="s">
        <v>2902</v>
      </c>
    </row>
    <row r="390" spans="1:20" ht="45" x14ac:dyDescent="0.25">
      <c r="A390" s="8" t="s">
        <v>26</v>
      </c>
      <c r="B390" s="1" t="s">
        <v>1081</v>
      </c>
      <c r="C390" s="1" t="s">
        <v>1080</v>
      </c>
      <c r="D390" s="1" t="s">
        <v>1187</v>
      </c>
      <c r="E390" s="1" t="s">
        <v>1188</v>
      </c>
      <c r="F390" s="1" t="s">
        <v>1218</v>
      </c>
      <c r="G390" s="1" t="s">
        <v>1192</v>
      </c>
      <c r="H390" s="8" t="s">
        <v>2929</v>
      </c>
      <c r="I390" s="1" t="s">
        <v>31</v>
      </c>
      <c r="J390" s="1" t="s">
        <v>1220</v>
      </c>
      <c r="K390" s="2">
        <v>1</v>
      </c>
      <c r="L390" s="1" t="s">
        <v>1219</v>
      </c>
      <c r="M390" s="7"/>
      <c r="N390" s="6">
        <v>45809</v>
      </c>
      <c r="O390" s="6">
        <v>45869</v>
      </c>
      <c r="P390" s="3">
        <v>580000</v>
      </c>
      <c r="Q390" s="3">
        <v>580000</v>
      </c>
      <c r="R390" s="3">
        <v>290000</v>
      </c>
      <c r="S390" s="3">
        <v>0</v>
      </c>
      <c r="T390" t="s">
        <v>2901</v>
      </c>
    </row>
    <row r="391" spans="1:20" ht="45" x14ac:dyDescent="0.25">
      <c r="A391" s="8" t="s">
        <v>26</v>
      </c>
      <c r="B391" s="1" t="s">
        <v>1081</v>
      </c>
      <c r="C391" s="1" t="s">
        <v>1080</v>
      </c>
      <c r="D391" s="1" t="s">
        <v>1187</v>
      </c>
      <c r="E391" s="1" t="s">
        <v>1188</v>
      </c>
      <c r="F391" s="1" t="s">
        <v>1221</v>
      </c>
      <c r="G391" s="1" t="s">
        <v>1192</v>
      </c>
      <c r="H391" s="8" t="s">
        <v>2929</v>
      </c>
      <c r="I391" s="1" t="s">
        <v>31</v>
      </c>
      <c r="J391" s="1" t="s">
        <v>1223</v>
      </c>
      <c r="K391" s="2">
        <v>1</v>
      </c>
      <c r="L391" s="1" t="s">
        <v>1222</v>
      </c>
      <c r="M391" s="7"/>
      <c r="N391" s="6">
        <v>45839</v>
      </c>
      <c r="O391" s="6">
        <v>45930</v>
      </c>
      <c r="P391" s="3">
        <v>318150</v>
      </c>
      <c r="Q391" s="3">
        <v>318150</v>
      </c>
      <c r="R391" s="3">
        <v>159075</v>
      </c>
      <c r="S391" s="3">
        <v>0</v>
      </c>
      <c r="T391" t="s">
        <v>2903</v>
      </c>
    </row>
    <row r="392" spans="1:20" ht="45" x14ac:dyDescent="0.25">
      <c r="A392" s="8" t="s">
        <v>26</v>
      </c>
      <c r="B392" s="1" t="s">
        <v>1081</v>
      </c>
      <c r="C392" s="1" t="s">
        <v>1080</v>
      </c>
      <c r="D392" s="1" t="s">
        <v>1187</v>
      </c>
      <c r="E392" s="1" t="s">
        <v>1188</v>
      </c>
      <c r="F392" s="1" t="s">
        <v>1224</v>
      </c>
      <c r="G392" s="1" t="s">
        <v>1192</v>
      </c>
      <c r="H392" s="8" t="s">
        <v>2929</v>
      </c>
      <c r="I392" s="1" t="s">
        <v>31</v>
      </c>
      <c r="J392" s="1" t="s">
        <v>1226</v>
      </c>
      <c r="K392" s="2">
        <v>1</v>
      </c>
      <c r="L392" s="1" t="s">
        <v>1225</v>
      </c>
      <c r="M392" s="7"/>
      <c r="N392" s="6">
        <v>45901</v>
      </c>
      <c r="O392" s="6">
        <v>46356</v>
      </c>
      <c r="P392" s="3">
        <v>120555.28</v>
      </c>
      <c r="Q392" s="3">
        <v>120555.28</v>
      </c>
      <c r="R392" s="3">
        <v>60277.63</v>
      </c>
      <c r="S392" s="3">
        <v>0</v>
      </c>
      <c r="T392" t="s">
        <v>2902</v>
      </c>
    </row>
    <row r="393" spans="1:20" ht="45" x14ac:dyDescent="0.25">
      <c r="A393" s="8" t="s">
        <v>26</v>
      </c>
      <c r="B393" s="1" t="s">
        <v>1081</v>
      </c>
      <c r="C393" s="1" t="s">
        <v>1080</v>
      </c>
      <c r="D393" s="1" t="s">
        <v>1187</v>
      </c>
      <c r="E393" s="1" t="s">
        <v>1188</v>
      </c>
      <c r="F393" s="1" t="s">
        <v>1227</v>
      </c>
      <c r="G393" s="1" t="s">
        <v>1192</v>
      </c>
      <c r="H393" s="8" t="s">
        <v>2929</v>
      </c>
      <c r="I393" s="1" t="s">
        <v>31</v>
      </c>
      <c r="J393" s="1" t="s">
        <v>1229</v>
      </c>
      <c r="K393" s="2">
        <v>1</v>
      </c>
      <c r="L393" s="1" t="s">
        <v>1228</v>
      </c>
      <c r="M393" s="7"/>
      <c r="N393" s="6">
        <v>45778</v>
      </c>
      <c r="O393" s="6">
        <v>46387</v>
      </c>
      <c r="P393" s="3">
        <v>1364000</v>
      </c>
      <c r="Q393" s="3">
        <v>1364000</v>
      </c>
      <c r="R393" s="3">
        <v>500000</v>
      </c>
      <c r="S393" s="3">
        <v>0</v>
      </c>
      <c r="T393" t="s">
        <v>2902</v>
      </c>
    </row>
    <row r="394" spans="1:20" ht="45" x14ac:dyDescent="0.25">
      <c r="A394" s="8" t="s">
        <v>26</v>
      </c>
      <c r="B394" s="1" t="s">
        <v>1081</v>
      </c>
      <c r="C394" s="1" t="s">
        <v>1080</v>
      </c>
      <c r="D394" s="1" t="s">
        <v>1187</v>
      </c>
      <c r="E394" s="1" t="s">
        <v>1188</v>
      </c>
      <c r="F394" s="1" t="s">
        <v>1230</v>
      </c>
      <c r="G394" s="1" t="s">
        <v>1192</v>
      </c>
      <c r="H394" s="8" t="s">
        <v>2929</v>
      </c>
      <c r="I394" s="1" t="s">
        <v>31</v>
      </c>
      <c r="J394" s="1" t="s">
        <v>1232</v>
      </c>
      <c r="K394" s="2">
        <v>1</v>
      </c>
      <c r="L394" s="1" t="s">
        <v>1231</v>
      </c>
      <c r="M394" s="7"/>
      <c r="N394" s="6">
        <v>45658</v>
      </c>
      <c r="O394" s="6">
        <v>46203</v>
      </c>
      <c r="P394" s="3">
        <v>1000000</v>
      </c>
      <c r="Q394" s="3">
        <v>1000000</v>
      </c>
      <c r="R394" s="3">
        <v>500000</v>
      </c>
      <c r="S394" s="3">
        <v>0</v>
      </c>
      <c r="T394" t="s">
        <v>2901</v>
      </c>
    </row>
    <row r="395" spans="1:20" ht="45" x14ac:dyDescent="0.25">
      <c r="A395" s="8" t="s">
        <v>26</v>
      </c>
      <c r="B395" s="1" t="s">
        <v>1081</v>
      </c>
      <c r="C395" s="1" t="s">
        <v>1080</v>
      </c>
      <c r="D395" s="1" t="s">
        <v>1187</v>
      </c>
      <c r="E395" s="1" t="s">
        <v>1188</v>
      </c>
      <c r="F395" s="1" t="s">
        <v>1233</v>
      </c>
      <c r="G395" s="1" t="s">
        <v>1192</v>
      </c>
      <c r="H395" s="8" t="s">
        <v>2929</v>
      </c>
      <c r="I395" s="1" t="s">
        <v>31</v>
      </c>
      <c r="J395" s="1" t="s">
        <v>1235</v>
      </c>
      <c r="K395" s="2">
        <v>1</v>
      </c>
      <c r="L395" s="1" t="s">
        <v>1234</v>
      </c>
      <c r="M395" s="7"/>
      <c r="N395" s="6">
        <v>45839</v>
      </c>
      <c r="O395" s="6">
        <v>46022</v>
      </c>
      <c r="P395" s="3">
        <v>1000000</v>
      </c>
      <c r="Q395" s="3">
        <v>1000000</v>
      </c>
      <c r="R395" s="3">
        <v>500000</v>
      </c>
      <c r="S395" s="3">
        <v>0</v>
      </c>
      <c r="T395" t="s">
        <v>2912</v>
      </c>
    </row>
    <row r="396" spans="1:20" ht="45" x14ac:dyDescent="0.25">
      <c r="A396" s="8" t="s">
        <v>26</v>
      </c>
      <c r="B396" s="1" t="s">
        <v>1081</v>
      </c>
      <c r="C396" s="1" t="s">
        <v>1080</v>
      </c>
      <c r="D396" s="1" t="s">
        <v>1187</v>
      </c>
      <c r="E396" s="1" t="s">
        <v>1188</v>
      </c>
      <c r="F396" s="1" t="s">
        <v>1236</v>
      </c>
      <c r="G396" s="1" t="s">
        <v>1192</v>
      </c>
      <c r="H396" s="8" t="s">
        <v>2929</v>
      </c>
      <c r="I396" s="1" t="s">
        <v>31</v>
      </c>
      <c r="J396" s="1" t="s">
        <v>1238</v>
      </c>
      <c r="K396" s="2">
        <v>1</v>
      </c>
      <c r="L396" s="1" t="s">
        <v>1237</v>
      </c>
      <c r="M396" s="7"/>
      <c r="N396" s="6">
        <v>45839</v>
      </c>
      <c r="O396" s="6">
        <v>46386</v>
      </c>
      <c r="P396" s="3">
        <v>999900</v>
      </c>
      <c r="Q396" s="3">
        <v>999900</v>
      </c>
      <c r="R396" s="3">
        <v>499950</v>
      </c>
      <c r="S396" s="3">
        <v>0</v>
      </c>
      <c r="T396" t="s">
        <v>2902</v>
      </c>
    </row>
    <row r="397" spans="1:20" ht="45" x14ac:dyDescent="0.25">
      <c r="A397" s="8" t="s">
        <v>26</v>
      </c>
      <c r="B397" s="1" t="s">
        <v>1081</v>
      </c>
      <c r="C397" s="1" t="s">
        <v>1080</v>
      </c>
      <c r="D397" s="1" t="s">
        <v>1187</v>
      </c>
      <c r="E397" s="1" t="s">
        <v>1188</v>
      </c>
      <c r="F397" s="1" t="s">
        <v>1239</v>
      </c>
      <c r="G397" s="1" t="s">
        <v>1192</v>
      </c>
      <c r="H397" s="8" t="s">
        <v>2929</v>
      </c>
      <c r="I397" s="1" t="s">
        <v>31</v>
      </c>
      <c r="J397" s="1" t="s">
        <v>1241</v>
      </c>
      <c r="K397" s="2">
        <v>1</v>
      </c>
      <c r="L397" s="1" t="s">
        <v>1240</v>
      </c>
      <c r="M397" s="7"/>
      <c r="N397" s="6">
        <v>45810</v>
      </c>
      <c r="O397" s="6">
        <v>46203</v>
      </c>
      <c r="P397" s="3">
        <v>1028180</v>
      </c>
      <c r="Q397" s="3">
        <v>1028180</v>
      </c>
      <c r="R397" s="3">
        <v>500000</v>
      </c>
      <c r="S397" s="3">
        <v>0</v>
      </c>
      <c r="T397" t="s">
        <v>2914</v>
      </c>
    </row>
    <row r="398" spans="1:20" ht="56.25" x14ac:dyDescent="0.25">
      <c r="A398" s="8" t="s">
        <v>26</v>
      </c>
      <c r="B398" s="1" t="s">
        <v>1081</v>
      </c>
      <c r="C398" s="1" t="s">
        <v>1080</v>
      </c>
      <c r="D398" s="1" t="s">
        <v>1187</v>
      </c>
      <c r="E398" s="1" t="s">
        <v>1188</v>
      </c>
      <c r="F398" s="1" t="s">
        <v>1242</v>
      </c>
      <c r="G398" s="1" t="s">
        <v>1192</v>
      </c>
      <c r="H398" s="8" t="s">
        <v>2929</v>
      </c>
      <c r="I398" s="1" t="s">
        <v>31</v>
      </c>
      <c r="J398" s="1" t="s">
        <v>1244</v>
      </c>
      <c r="K398" s="2">
        <v>1</v>
      </c>
      <c r="L398" s="1" t="s">
        <v>1243</v>
      </c>
      <c r="M398" s="7"/>
      <c r="N398" s="6">
        <v>45649</v>
      </c>
      <c r="O398" s="6">
        <v>46022</v>
      </c>
      <c r="P398" s="3">
        <v>772266.2</v>
      </c>
      <c r="Q398" s="3">
        <v>772266.2</v>
      </c>
      <c r="R398" s="3">
        <v>386133.1</v>
      </c>
      <c r="S398" s="3">
        <v>0</v>
      </c>
      <c r="T398" t="s">
        <v>2902</v>
      </c>
    </row>
    <row r="399" spans="1:20" ht="45" x14ac:dyDescent="0.25">
      <c r="A399" s="8" t="s">
        <v>26</v>
      </c>
      <c r="B399" s="1" t="s">
        <v>1081</v>
      </c>
      <c r="C399" s="1" t="s">
        <v>1080</v>
      </c>
      <c r="D399" s="1" t="s">
        <v>1187</v>
      </c>
      <c r="E399" s="1" t="s">
        <v>1188</v>
      </c>
      <c r="F399" s="1" t="s">
        <v>1245</v>
      </c>
      <c r="G399" s="1" t="s">
        <v>1192</v>
      </c>
      <c r="H399" s="8" t="s">
        <v>2929</v>
      </c>
      <c r="I399" s="1" t="s">
        <v>31</v>
      </c>
      <c r="J399" s="1" t="s">
        <v>1247</v>
      </c>
      <c r="K399" s="2">
        <v>1</v>
      </c>
      <c r="L399" s="1" t="s">
        <v>1246</v>
      </c>
      <c r="M399" s="7"/>
      <c r="N399" s="6">
        <v>45717</v>
      </c>
      <c r="O399" s="6">
        <v>46022</v>
      </c>
      <c r="P399" s="3">
        <v>333300</v>
      </c>
      <c r="Q399" s="3">
        <v>333300</v>
      </c>
      <c r="R399" s="3">
        <v>166650</v>
      </c>
      <c r="S399" s="3">
        <v>0</v>
      </c>
      <c r="T399" t="s">
        <v>2920</v>
      </c>
    </row>
    <row r="400" spans="1:20" ht="45" x14ac:dyDescent="0.25">
      <c r="A400" s="8" t="s">
        <v>26</v>
      </c>
      <c r="B400" s="1" t="s">
        <v>1081</v>
      </c>
      <c r="C400" s="1" t="s">
        <v>1080</v>
      </c>
      <c r="D400" s="1" t="s">
        <v>1187</v>
      </c>
      <c r="E400" s="1" t="s">
        <v>1188</v>
      </c>
      <c r="F400" s="1" t="s">
        <v>1248</v>
      </c>
      <c r="G400" s="1" t="s">
        <v>1192</v>
      </c>
      <c r="H400" s="8" t="s">
        <v>2929</v>
      </c>
      <c r="I400" s="1" t="s">
        <v>31</v>
      </c>
      <c r="J400" s="1" t="s">
        <v>1250</v>
      </c>
      <c r="K400" s="2">
        <v>1</v>
      </c>
      <c r="L400" s="1" t="s">
        <v>1249</v>
      </c>
      <c r="M400" s="7"/>
      <c r="N400" s="6">
        <v>45658</v>
      </c>
      <c r="O400" s="6">
        <v>46022</v>
      </c>
      <c r="P400" s="3">
        <v>999962.59</v>
      </c>
      <c r="Q400" s="3">
        <v>999962.59</v>
      </c>
      <c r="R400" s="3">
        <v>499981.29</v>
      </c>
      <c r="S400" s="3">
        <v>0</v>
      </c>
      <c r="T400" t="s">
        <v>2911</v>
      </c>
    </row>
    <row r="401" spans="1:20" ht="45" x14ac:dyDescent="0.25">
      <c r="A401" s="8" t="s">
        <v>26</v>
      </c>
      <c r="B401" s="1" t="s">
        <v>1081</v>
      </c>
      <c r="C401" s="1" t="s">
        <v>1080</v>
      </c>
      <c r="D401" s="1" t="s">
        <v>1187</v>
      </c>
      <c r="E401" s="1" t="s">
        <v>1188</v>
      </c>
      <c r="F401" s="1" t="s">
        <v>1251</v>
      </c>
      <c r="G401" s="1" t="s">
        <v>1192</v>
      </c>
      <c r="H401" s="8" t="s">
        <v>2929</v>
      </c>
      <c r="I401" s="1" t="s">
        <v>31</v>
      </c>
      <c r="J401" s="1" t="s">
        <v>1253</v>
      </c>
      <c r="K401" s="2">
        <v>1</v>
      </c>
      <c r="L401" s="1" t="s">
        <v>1252</v>
      </c>
      <c r="M401" s="7"/>
      <c r="N401" s="6">
        <v>45659</v>
      </c>
      <c r="O401" s="6">
        <v>46203</v>
      </c>
      <c r="P401" s="3">
        <v>644632.5</v>
      </c>
      <c r="Q401" s="3">
        <v>644632.5</v>
      </c>
      <c r="R401" s="3">
        <v>322316.25</v>
      </c>
      <c r="S401" s="3">
        <v>0</v>
      </c>
      <c r="T401" t="s">
        <v>2902</v>
      </c>
    </row>
    <row r="402" spans="1:20" ht="45" x14ac:dyDescent="0.25">
      <c r="A402" s="8" t="s">
        <v>26</v>
      </c>
      <c r="B402" s="1" t="s">
        <v>1081</v>
      </c>
      <c r="C402" s="1" t="s">
        <v>1080</v>
      </c>
      <c r="D402" s="1" t="s">
        <v>1187</v>
      </c>
      <c r="E402" s="1" t="s">
        <v>1188</v>
      </c>
      <c r="F402" s="1" t="s">
        <v>1254</v>
      </c>
      <c r="G402" s="1" t="s">
        <v>1192</v>
      </c>
      <c r="H402" s="8" t="s">
        <v>2929</v>
      </c>
      <c r="I402" s="1" t="s">
        <v>31</v>
      </c>
      <c r="J402" s="1" t="s">
        <v>1256</v>
      </c>
      <c r="K402" s="2">
        <v>1</v>
      </c>
      <c r="L402" s="1" t="s">
        <v>1255</v>
      </c>
      <c r="M402" s="7"/>
      <c r="N402" s="6">
        <v>45901</v>
      </c>
      <c r="O402" s="6">
        <v>46022</v>
      </c>
      <c r="P402" s="3">
        <v>313100</v>
      </c>
      <c r="Q402" s="3">
        <v>313100</v>
      </c>
      <c r="R402" s="3">
        <v>156550</v>
      </c>
      <c r="S402" s="3">
        <v>0</v>
      </c>
      <c r="T402" t="s">
        <v>2901</v>
      </c>
    </row>
    <row r="403" spans="1:20" ht="45" x14ac:dyDescent="0.25">
      <c r="A403" s="8" t="s">
        <v>26</v>
      </c>
      <c r="B403" s="1" t="s">
        <v>1081</v>
      </c>
      <c r="C403" s="1" t="s">
        <v>1080</v>
      </c>
      <c r="D403" s="1" t="s">
        <v>1187</v>
      </c>
      <c r="E403" s="1" t="s">
        <v>1188</v>
      </c>
      <c r="F403" s="1" t="s">
        <v>1257</v>
      </c>
      <c r="G403" s="1" t="s">
        <v>1192</v>
      </c>
      <c r="H403" s="8" t="s">
        <v>2929</v>
      </c>
      <c r="I403" s="1" t="s">
        <v>31</v>
      </c>
      <c r="J403" s="1" t="s">
        <v>1259</v>
      </c>
      <c r="K403" s="2">
        <v>1</v>
      </c>
      <c r="L403" s="1" t="s">
        <v>1258</v>
      </c>
      <c r="M403" s="7"/>
      <c r="N403" s="6">
        <v>45931</v>
      </c>
      <c r="O403" s="6">
        <v>46387</v>
      </c>
      <c r="P403" s="3">
        <v>1350000</v>
      </c>
      <c r="Q403" s="3">
        <v>1350000</v>
      </c>
      <c r="R403" s="3">
        <v>500000</v>
      </c>
      <c r="S403" s="3">
        <v>0</v>
      </c>
      <c r="T403" t="s">
        <v>2914</v>
      </c>
    </row>
    <row r="404" spans="1:20" ht="45" x14ac:dyDescent="0.25">
      <c r="A404" s="8" t="s">
        <v>26</v>
      </c>
      <c r="B404" s="1" t="s">
        <v>1081</v>
      </c>
      <c r="C404" s="1" t="s">
        <v>1080</v>
      </c>
      <c r="D404" s="1" t="s">
        <v>1187</v>
      </c>
      <c r="E404" s="1" t="s">
        <v>1188</v>
      </c>
      <c r="F404" s="1" t="s">
        <v>1260</v>
      </c>
      <c r="G404" s="1" t="s">
        <v>1192</v>
      </c>
      <c r="H404" s="8" t="s">
        <v>2929</v>
      </c>
      <c r="I404" s="1" t="s">
        <v>31</v>
      </c>
      <c r="J404" s="1" t="s">
        <v>1259</v>
      </c>
      <c r="K404" s="2">
        <v>1</v>
      </c>
      <c r="L404" s="1" t="s">
        <v>1261</v>
      </c>
      <c r="M404" s="7"/>
      <c r="N404" s="6">
        <v>45444</v>
      </c>
      <c r="O404" s="6">
        <v>46387</v>
      </c>
      <c r="P404" s="3">
        <v>1110240</v>
      </c>
      <c r="Q404" s="3">
        <v>1110240</v>
      </c>
      <c r="R404" s="3">
        <v>500000</v>
      </c>
      <c r="S404" s="3">
        <v>0</v>
      </c>
      <c r="T404" t="s">
        <v>2914</v>
      </c>
    </row>
    <row r="405" spans="1:20" ht="409.5" x14ac:dyDescent="0.25">
      <c r="A405" s="8" t="s">
        <v>26</v>
      </c>
      <c r="B405" s="1" t="s">
        <v>1081</v>
      </c>
      <c r="C405" s="1" t="s">
        <v>1080</v>
      </c>
      <c r="D405" s="1" t="s">
        <v>1266</v>
      </c>
      <c r="E405" s="1" t="s">
        <v>1267</v>
      </c>
      <c r="F405" s="1" t="s">
        <v>1262</v>
      </c>
      <c r="G405" s="1" t="s">
        <v>1265</v>
      </c>
      <c r="H405" s="8" t="s">
        <v>2929</v>
      </c>
      <c r="I405" s="1" t="s">
        <v>19</v>
      </c>
      <c r="J405" s="1" t="s">
        <v>1264</v>
      </c>
      <c r="K405" s="2">
        <v>138</v>
      </c>
      <c r="L405" s="1" t="s">
        <v>1263</v>
      </c>
      <c r="M405" s="6">
        <v>45624</v>
      </c>
      <c r="N405" s="6">
        <v>45369</v>
      </c>
      <c r="O405" s="6">
        <v>45838</v>
      </c>
      <c r="P405" s="3">
        <v>20620773.73</v>
      </c>
      <c r="Q405" s="3">
        <v>20620773.73</v>
      </c>
      <c r="R405" s="3">
        <v>14330728.289999999</v>
      </c>
      <c r="S405" s="3">
        <v>14330728.289999999</v>
      </c>
      <c r="T405" t="s">
        <v>2905</v>
      </c>
    </row>
    <row r="406" spans="1:20" ht="45" x14ac:dyDescent="0.25">
      <c r="A406" s="8" t="s">
        <v>26</v>
      </c>
      <c r="B406" s="1" t="s">
        <v>1081</v>
      </c>
      <c r="C406" s="1" t="s">
        <v>1080</v>
      </c>
      <c r="D406" s="1" t="s">
        <v>1272</v>
      </c>
      <c r="E406" s="1" t="s">
        <v>1273</v>
      </c>
      <c r="F406" s="1" t="s">
        <v>1268</v>
      </c>
      <c r="G406" s="1" t="s">
        <v>1271</v>
      </c>
      <c r="H406" s="8" t="s">
        <v>2929</v>
      </c>
      <c r="I406" s="1" t="s">
        <v>19</v>
      </c>
      <c r="J406" s="1" t="s">
        <v>1270</v>
      </c>
      <c r="K406" s="2">
        <v>1</v>
      </c>
      <c r="L406" s="1" t="s">
        <v>1269</v>
      </c>
      <c r="M406" s="6">
        <v>45371</v>
      </c>
      <c r="N406" s="6">
        <v>44562</v>
      </c>
      <c r="O406" s="6">
        <v>46350</v>
      </c>
      <c r="P406" s="3">
        <v>75588161.620000005</v>
      </c>
      <c r="Q406" s="3">
        <v>61791826.740000002</v>
      </c>
      <c r="R406" s="3">
        <v>49869379.670000002</v>
      </c>
      <c r="S406" s="3">
        <v>49869379.670000002</v>
      </c>
      <c r="T406" t="s">
        <v>2910</v>
      </c>
    </row>
    <row r="407" spans="1:20" ht="45" x14ac:dyDescent="0.25">
      <c r="A407" s="8" t="s">
        <v>26</v>
      </c>
      <c r="B407" s="1" t="s">
        <v>1081</v>
      </c>
      <c r="C407" s="1" t="s">
        <v>1080</v>
      </c>
      <c r="D407" s="1" t="s">
        <v>1272</v>
      </c>
      <c r="E407" s="1" t="s">
        <v>1273</v>
      </c>
      <c r="F407" s="1" t="s">
        <v>1274</v>
      </c>
      <c r="G407" s="1" t="s">
        <v>1277</v>
      </c>
      <c r="H407" s="8" t="s">
        <v>2929</v>
      </c>
      <c r="I407" s="1" t="s">
        <v>19</v>
      </c>
      <c r="J407" s="1" t="s">
        <v>1276</v>
      </c>
      <c r="K407" s="2">
        <v>1</v>
      </c>
      <c r="L407" s="1" t="s">
        <v>1275</v>
      </c>
      <c r="M407" s="6">
        <v>45478</v>
      </c>
      <c r="N407" s="6">
        <v>45474</v>
      </c>
      <c r="O407" s="6">
        <v>46475</v>
      </c>
      <c r="P407" s="3">
        <v>41999851.57</v>
      </c>
      <c r="Q407" s="3">
        <v>41999851.57</v>
      </c>
      <c r="R407" s="3">
        <v>21868253.329999998</v>
      </c>
      <c r="S407" s="3">
        <v>21868253.329999998</v>
      </c>
      <c r="T407" t="s">
        <v>2902</v>
      </c>
    </row>
    <row r="408" spans="1:20" ht="45" x14ac:dyDescent="0.25">
      <c r="A408" s="8" t="s">
        <v>26</v>
      </c>
      <c r="B408" s="1" t="s">
        <v>1081</v>
      </c>
      <c r="C408" s="1" t="s">
        <v>1080</v>
      </c>
      <c r="D408" s="1" t="s">
        <v>1272</v>
      </c>
      <c r="E408" s="1" t="s">
        <v>1273</v>
      </c>
      <c r="F408" s="1" t="s">
        <v>1278</v>
      </c>
      <c r="G408" s="1" t="s">
        <v>1280</v>
      </c>
      <c r="H408" s="8" t="s">
        <v>2929</v>
      </c>
      <c r="I408" s="1" t="s">
        <v>19</v>
      </c>
      <c r="J408" s="1" t="s">
        <v>168</v>
      </c>
      <c r="K408" s="2">
        <v>1</v>
      </c>
      <c r="L408" s="1" t="s">
        <v>1279</v>
      </c>
      <c r="M408" s="6">
        <v>45558</v>
      </c>
      <c r="N408" s="6">
        <v>45212</v>
      </c>
      <c r="O408" s="6">
        <v>46461</v>
      </c>
      <c r="P408" s="3">
        <v>91399697.180000007</v>
      </c>
      <c r="Q408" s="3">
        <v>74715625.469999999</v>
      </c>
      <c r="R408" s="3">
        <v>37482391.740000002</v>
      </c>
      <c r="S408" s="3">
        <v>37482391.740000002</v>
      </c>
      <c r="T408" t="s">
        <v>2906</v>
      </c>
    </row>
    <row r="409" spans="1:20" ht="45" x14ac:dyDescent="0.25">
      <c r="A409" s="8" t="s">
        <v>26</v>
      </c>
      <c r="B409" s="1" t="s">
        <v>1081</v>
      </c>
      <c r="C409" s="1" t="s">
        <v>1080</v>
      </c>
      <c r="D409" s="1" t="s">
        <v>1285</v>
      </c>
      <c r="E409" s="1" t="s">
        <v>1286</v>
      </c>
      <c r="F409" s="1" t="s">
        <v>1281</v>
      </c>
      <c r="G409" s="1" t="s">
        <v>1284</v>
      </c>
      <c r="H409" s="8" t="s">
        <v>2929</v>
      </c>
      <c r="I409" s="1" t="s">
        <v>19</v>
      </c>
      <c r="J409" s="1" t="s">
        <v>1283</v>
      </c>
      <c r="K409" s="2">
        <v>1</v>
      </c>
      <c r="L409" s="1" t="s">
        <v>1282</v>
      </c>
      <c r="M409" s="6">
        <v>45699</v>
      </c>
      <c r="N409" s="6">
        <v>44595</v>
      </c>
      <c r="O409" s="6">
        <v>46311</v>
      </c>
      <c r="P409" s="3">
        <v>17505337.960000001</v>
      </c>
      <c r="Q409" s="3">
        <v>7327710.8700000001</v>
      </c>
      <c r="R409" s="3">
        <v>4853618.5199999996</v>
      </c>
      <c r="S409" s="3">
        <v>4342711.3099999996</v>
      </c>
      <c r="T409" t="s">
        <v>2911</v>
      </c>
    </row>
    <row r="410" spans="1:20" ht="45" x14ac:dyDescent="0.25">
      <c r="A410" s="8" t="s">
        <v>26</v>
      </c>
      <c r="B410" s="1" t="s">
        <v>1081</v>
      </c>
      <c r="C410" s="1" t="s">
        <v>1080</v>
      </c>
      <c r="D410" s="1" t="s">
        <v>1285</v>
      </c>
      <c r="E410" s="1" t="s">
        <v>1286</v>
      </c>
      <c r="F410" s="1" t="s">
        <v>1287</v>
      </c>
      <c r="G410" s="1" t="s">
        <v>1284</v>
      </c>
      <c r="H410" s="8" t="s">
        <v>2929</v>
      </c>
      <c r="I410" s="1" t="s">
        <v>19</v>
      </c>
      <c r="J410" s="1" t="s">
        <v>274</v>
      </c>
      <c r="K410" s="2">
        <v>1</v>
      </c>
      <c r="L410" s="1" t="s">
        <v>1288</v>
      </c>
      <c r="M410" s="6">
        <v>45673</v>
      </c>
      <c r="N410" s="6">
        <v>45505</v>
      </c>
      <c r="O410" s="6">
        <v>46173</v>
      </c>
      <c r="P410" s="3">
        <v>1624478.93</v>
      </c>
      <c r="Q410" s="3">
        <v>1624478.93</v>
      </c>
      <c r="R410" s="3">
        <v>1543254.95</v>
      </c>
      <c r="S410" s="3">
        <v>1380807.06</v>
      </c>
      <c r="T410" t="s">
        <v>2920</v>
      </c>
    </row>
    <row r="411" spans="1:20" ht="45" x14ac:dyDescent="0.25">
      <c r="A411" s="8" t="s">
        <v>26</v>
      </c>
      <c r="B411" s="1" t="s">
        <v>1081</v>
      </c>
      <c r="C411" s="1" t="s">
        <v>1080</v>
      </c>
      <c r="D411" s="1" t="s">
        <v>1285</v>
      </c>
      <c r="E411" s="1" t="s">
        <v>1286</v>
      </c>
      <c r="F411" s="1" t="s">
        <v>1289</v>
      </c>
      <c r="G411" s="1" t="s">
        <v>1284</v>
      </c>
      <c r="H411" s="8" t="s">
        <v>2929</v>
      </c>
      <c r="I411" s="1" t="s">
        <v>19</v>
      </c>
      <c r="J411" s="1" t="s">
        <v>1291</v>
      </c>
      <c r="K411" s="2">
        <v>1</v>
      </c>
      <c r="L411" s="1" t="s">
        <v>1290</v>
      </c>
      <c r="M411" s="6">
        <v>45699</v>
      </c>
      <c r="N411" s="6">
        <v>45566</v>
      </c>
      <c r="O411" s="6">
        <v>46022</v>
      </c>
      <c r="P411" s="3">
        <v>2046110.71</v>
      </c>
      <c r="Q411" s="3">
        <v>2046110.71</v>
      </c>
      <c r="R411" s="3">
        <v>1943805.16</v>
      </c>
      <c r="S411" s="3">
        <v>1739194.1</v>
      </c>
      <c r="T411" t="s">
        <v>2911</v>
      </c>
    </row>
    <row r="412" spans="1:20" ht="45" x14ac:dyDescent="0.25">
      <c r="A412" s="8" t="s">
        <v>26</v>
      </c>
      <c r="B412" s="1" t="s">
        <v>1081</v>
      </c>
      <c r="C412" s="1" t="s">
        <v>1080</v>
      </c>
      <c r="D412" s="1" t="s">
        <v>1295</v>
      </c>
      <c r="E412" s="1" t="s">
        <v>1296</v>
      </c>
      <c r="F412" s="1" t="s">
        <v>1292</v>
      </c>
      <c r="G412" s="1" t="s">
        <v>1294</v>
      </c>
      <c r="H412" s="8" t="s">
        <v>2929</v>
      </c>
      <c r="I412" s="1" t="s">
        <v>19</v>
      </c>
      <c r="J412" s="1" t="s">
        <v>591</v>
      </c>
      <c r="K412" s="2">
        <v>1</v>
      </c>
      <c r="L412" s="1" t="s">
        <v>1293</v>
      </c>
      <c r="M412" s="6">
        <v>45526</v>
      </c>
      <c r="N412" s="6">
        <v>45274</v>
      </c>
      <c r="O412" s="6">
        <v>45838</v>
      </c>
      <c r="P412" s="3">
        <v>2104129.44</v>
      </c>
      <c r="Q412" s="3">
        <v>2104129.44</v>
      </c>
      <c r="R412" s="3">
        <v>1335538.5</v>
      </c>
      <c r="S412" s="3">
        <v>1194955.5</v>
      </c>
      <c r="T412" t="s">
        <v>2919</v>
      </c>
    </row>
    <row r="413" spans="1:20" ht="45" x14ac:dyDescent="0.25">
      <c r="A413" s="8" t="s">
        <v>26</v>
      </c>
      <c r="B413" s="1" t="s">
        <v>1081</v>
      </c>
      <c r="C413" s="1" t="s">
        <v>1080</v>
      </c>
      <c r="D413" s="1" t="s">
        <v>1300</v>
      </c>
      <c r="E413" s="1" t="s">
        <v>1301</v>
      </c>
      <c r="F413" s="1" t="s">
        <v>1297</v>
      </c>
      <c r="G413" s="1" t="s">
        <v>1299</v>
      </c>
      <c r="H413" s="8" t="s">
        <v>2929</v>
      </c>
      <c r="I413" s="1" t="s">
        <v>19</v>
      </c>
      <c r="J413" s="1" t="s">
        <v>1036</v>
      </c>
      <c r="K413" s="2">
        <v>1</v>
      </c>
      <c r="L413" s="1" t="s">
        <v>1298</v>
      </c>
      <c r="M413" s="6">
        <v>45561</v>
      </c>
      <c r="N413" s="6">
        <v>45323</v>
      </c>
      <c r="O413" s="6">
        <v>46022</v>
      </c>
      <c r="P413" s="3">
        <v>2738452.5</v>
      </c>
      <c r="Q413" s="3">
        <v>2738452.5</v>
      </c>
      <c r="R413" s="3">
        <v>2601529.87</v>
      </c>
      <c r="S413" s="3">
        <v>2327684.62</v>
      </c>
      <c r="T413" t="s">
        <v>2919</v>
      </c>
    </row>
    <row r="414" spans="1:20" ht="22.5" x14ac:dyDescent="0.25">
      <c r="A414" s="8" t="s">
        <v>1310</v>
      </c>
      <c r="B414" s="1" t="s">
        <v>1307</v>
      </c>
      <c r="C414" s="1" t="s">
        <v>1306</v>
      </c>
      <c r="D414" s="1" t="s">
        <v>1308</v>
      </c>
      <c r="E414" s="1" t="s">
        <v>1309</v>
      </c>
      <c r="F414" s="1" t="s">
        <v>1302</v>
      </c>
      <c r="G414" s="1" t="s">
        <v>1305</v>
      </c>
      <c r="H414" s="8" t="s">
        <v>2929</v>
      </c>
      <c r="I414" s="1" t="s">
        <v>19</v>
      </c>
      <c r="J414" s="1" t="s">
        <v>1304</v>
      </c>
      <c r="K414" s="2">
        <v>1</v>
      </c>
      <c r="L414" s="1" t="s">
        <v>1303</v>
      </c>
      <c r="M414" s="6">
        <v>45687</v>
      </c>
      <c r="N414" s="6">
        <v>45292</v>
      </c>
      <c r="O414" s="6">
        <v>47483</v>
      </c>
      <c r="P414" s="3">
        <v>993169.9</v>
      </c>
      <c r="Q414" s="3">
        <v>993169.9</v>
      </c>
      <c r="R414" s="3">
        <v>943511.4</v>
      </c>
      <c r="S414" s="3">
        <v>943511.4</v>
      </c>
      <c r="T414" t="s">
        <v>2920</v>
      </c>
    </row>
    <row r="415" spans="1:20" ht="22.5" x14ac:dyDescent="0.25">
      <c r="A415" s="8" t="s">
        <v>1310</v>
      </c>
      <c r="B415" s="1" t="s">
        <v>1307</v>
      </c>
      <c r="C415" s="1" t="s">
        <v>1306</v>
      </c>
      <c r="D415" s="1" t="s">
        <v>1308</v>
      </c>
      <c r="E415" s="1" t="s">
        <v>1309</v>
      </c>
      <c r="F415" s="1" t="s">
        <v>1311</v>
      </c>
      <c r="G415" s="1" t="s">
        <v>1305</v>
      </c>
      <c r="H415" s="8" t="s">
        <v>2929</v>
      </c>
      <c r="I415" s="1" t="s">
        <v>19</v>
      </c>
      <c r="J415" s="1" t="s">
        <v>1313</v>
      </c>
      <c r="K415" s="2">
        <v>1</v>
      </c>
      <c r="L415" s="1" t="s">
        <v>1312</v>
      </c>
      <c r="M415" s="6">
        <v>45645</v>
      </c>
      <c r="N415" s="6">
        <v>45292</v>
      </c>
      <c r="O415" s="6">
        <v>47483</v>
      </c>
      <c r="P415" s="3">
        <v>2293659.67</v>
      </c>
      <c r="Q415" s="3">
        <v>2293659.67</v>
      </c>
      <c r="R415" s="3">
        <v>2178976.6800000002</v>
      </c>
      <c r="S415" s="3">
        <v>2178976.6800000002</v>
      </c>
      <c r="T415" t="s">
        <v>2914</v>
      </c>
    </row>
    <row r="416" spans="1:20" ht="22.5" x14ac:dyDescent="0.25">
      <c r="A416" s="8" t="s">
        <v>1310</v>
      </c>
      <c r="B416" s="1" t="s">
        <v>1307</v>
      </c>
      <c r="C416" s="1" t="s">
        <v>1306</v>
      </c>
      <c r="D416" s="1" t="s">
        <v>1308</v>
      </c>
      <c r="E416" s="1" t="s">
        <v>1309</v>
      </c>
      <c r="F416" s="1" t="s">
        <v>1314</v>
      </c>
      <c r="G416" s="1" t="s">
        <v>1305</v>
      </c>
      <c r="H416" s="8" t="s">
        <v>2929</v>
      </c>
      <c r="I416" s="1" t="s">
        <v>19</v>
      </c>
      <c r="J416" s="1" t="s">
        <v>1316</v>
      </c>
      <c r="K416" s="2">
        <v>1</v>
      </c>
      <c r="L416" s="1" t="s">
        <v>1315</v>
      </c>
      <c r="M416" s="6">
        <v>45644</v>
      </c>
      <c r="N416" s="6">
        <v>45536</v>
      </c>
      <c r="O416" s="6">
        <v>47483</v>
      </c>
      <c r="P416" s="3">
        <v>470241.12</v>
      </c>
      <c r="Q416" s="3">
        <v>470241.12</v>
      </c>
      <c r="R416" s="3">
        <v>446729.06</v>
      </c>
      <c r="S416" s="3">
        <v>446729.06</v>
      </c>
      <c r="T416" t="s">
        <v>2925</v>
      </c>
    </row>
    <row r="417" spans="1:20" ht="22.5" x14ac:dyDescent="0.25">
      <c r="A417" s="8" t="s">
        <v>1310</v>
      </c>
      <c r="B417" s="1" t="s">
        <v>1307</v>
      </c>
      <c r="C417" s="1" t="s">
        <v>1306</v>
      </c>
      <c r="D417" s="1" t="s">
        <v>1308</v>
      </c>
      <c r="E417" s="1" t="s">
        <v>1309</v>
      </c>
      <c r="F417" s="1" t="s">
        <v>1317</v>
      </c>
      <c r="G417" s="1" t="s">
        <v>1305</v>
      </c>
      <c r="H417" s="8" t="s">
        <v>2929</v>
      </c>
      <c r="I417" s="1" t="s">
        <v>19</v>
      </c>
      <c r="J417" s="1" t="s">
        <v>1319</v>
      </c>
      <c r="K417" s="2">
        <v>1</v>
      </c>
      <c r="L417" s="1" t="s">
        <v>1318</v>
      </c>
      <c r="M417" s="6">
        <v>45643</v>
      </c>
      <c r="N417" s="6">
        <v>45505</v>
      </c>
      <c r="O417" s="6">
        <v>47299</v>
      </c>
      <c r="P417" s="3">
        <v>1074305.92</v>
      </c>
      <c r="Q417" s="3">
        <v>1074305.92</v>
      </c>
      <c r="R417" s="3">
        <v>1020590.61</v>
      </c>
      <c r="S417" s="3">
        <v>1020590.61</v>
      </c>
      <c r="T417" t="s">
        <v>2907</v>
      </c>
    </row>
    <row r="418" spans="1:20" ht="22.5" x14ac:dyDescent="0.25">
      <c r="A418" s="8" t="s">
        <v>1310</v>
      </c>
      <c r="B418" s="1" t="s">
        <v>1307</v>
      </c>
      <c r="C418" s="1" t="s">
        <v>1306</v>
      </c>
      <c r="D418" s="1" t="s">
        <v>1308</v>
      </c>
      <c r="E418" s="1" t="s">
        <v>1309</v>
      </c>
      <c r="F418" s="1" t="s">
        <v>1320</v>
      </c>
      <c r="G418" s="1" t="s">
        <v>1305</v>
      </c>
      <c r="H418" s="8" t="s">
        <v>2929</v>
      </c>
      <c r="I418" s="1" t="s">
        <v>19</v>
      </c>
      <c r="J418" s="1" t="s">
        <v>1322</v>
      </c>
      <c r="K418" s="2">
        <v>1</v>
      </c>
      <c r="L418" s="1" t="s">
        <v>1321</v>
      </c>
      <c r="M418" s="6">
        <v>45656</v>
      </c>
      <c r="N418" s="6">
        <v>45292</v>
      </c>
      <c r="O418" s="6">
        <v>47483</v>
      </c>
      <c r="P418" s="3">
        <v>1430937.13</v>
      </c>
      <c r="Q418" s="3">
        <v>1430937.13</v>
      </c>
      <c r="R418" s="3">
        <v>1359390.26</v>
      </c>
      <c r="S418" s="3">
        <v>1359390.26</v>
      </c>
      <c r="T418" t="s">
        <v>2907</v>
      </c>
    </row>
    <row r="419" spans="1:20" ht="22.5" x14ac:dyDescent="0.25">
      <c r="A419" s="8" t="s">
        <v>1310</v>
      </c>
      <c r="B419" s="1" t="s">
        <v>1307</v>
      </c>
      <c r="C419" s="1" t="s">
        <v>1306</v>
      </c>
      <c r="D419" s="1" t="s">
        <v>1308</v>
      </c>
      <c r="E419" s="1" t="s">
        <v>1309</v>
      </c>
      <c r="F419" s="1" t="s">
        <v>1323</v>
      </c>
      <c r="G419" s="1" t="s">
        <v>1305</v>
      </c>
      <c r="H419" s="8" t="s">
        <v>2929</v>
      </c>
      <c r="I419" s="1" t="s">
        <v>19</v>
      </c>
      <c r="J419" s="1" t="s">
        <v>1325</v>
      </c>
      <c r="K419" s="2">
        <v>1</v>
      </c>
      <c r="L419" s="1" t="s">
        <v>1324</v>
      </c>
      <c r="M419" s="6">
        <v>45686</v>
      </c>
      <c r="N419" s="6">
        <v>45292</v>
      </c>
      <c r="O419" s="6">
        <v>47483</v>
      </c>
      <c r="P419" s="3">
        <v>745239.24</v>
      </c>
      <c r="Q419" s="3">
        <v>745239.24</v>
      </c>
      <c r="R419" s="3">
        <v>707977.27</v>
      </c>
      <c r="S419" s="3">
        <v>707977.27</v>
      </c>
      <c r="T419" t="s">
        <v>2923</v>
      </c>
    </row>
    <row r="420" spans="1:20" ht="22.5" x14ac:dyDescent="0.25">
      <c r="A420" s="8" t="s">
        <v>1310</v>
      </c>
      <c r="B420" s="1" t="s">
        <v>1307</v>
      </c>
      <c r="C420" s="1" t="s">
        <v>1306</v>
      </c>
      <c r="D420" s="1" t="s">
        <v>1308</v>
      </c>
      <c r="E420" s="1" t="s">
        <v>1309</v>
      </c>
      <c r="F420" s="1" t="s">
        <v>1326</v>
      </c>
      <c r="G420" s="1" t="s">
        <v>1305</v>
      </c>
      <c r="H420" s="8" t="s">
        <v>2929</v>
      </c>
      <c r="I420" s="1" t="s">
        <v>19</v>
      </c>
      <c r="J420" s="1" t="s">
        <v>1328</v>
      </c>
      <c r="K420" s="2">
        <v>1</v>
      </c>
      <c r="L420" s="1" t="s">
        <v>1327</v>
      </c>
      <c r="M420" s="6">
        <v>45642</v>
      </c>
      <c r="N420" s="6">
        <v>45292</v>
      </c>
      <c r="O420" s="6">
        <v>47483</v>
      </c>
      <c r="P420" s="3">
        <v>725882.37</v>
      </c>
      <c r="Q420" s="3">
        <v>725882.37</v>
      </c>
      <c r="R420" s="3">
        <v>689588.25</v>
      </c>
      <c r="S420" s="3">
        <v>689588.25</v>
      </c>
      <c r="T420" t="s">
        <v>2912</v>
      </c>
    </row>
    <row r="421" spans="1:20" ht="22.5" x14ac:dyDescent="0.25">
      <c r="A421" s="8" t="s">
        <v>1310</v>
      </c>
      <c r="B421" s="1" t="s">
        <v>1307</v>
      </c>
      <c r="C421" s="1" t="s">
        <v>1306</v>
      </c>
      <c r="D421" s="1" t="s">
        <v>1308</v>
      </c>
      <c r="E421" s="1" t="s">
        <v>1309</v>
      </c>
      <c r="F421" s="1" t="s">
        <v>1329</v>
      </c>
      <c r="G421" s="1" t="s">
        <v>1305</v>
      </c>
      <c r="H421" s="8" t="s">
        <v>2929</v>
      </c>
      <c r="I421" s="1" t="s">
        <v>19</v>
      </c>
      <c r="J421" s="1" t="s">
        <v>1331</v>
      </c>
      <c r="K421" s="2">
        <v>1</v>
      </c>
      <c r="L421" s="1" t="s">
        <v>1330</v>
      </c>
      <c r="M421" s="6">
        <v>45645</v>
      </c>
      <c r="N421" s="6">
        <v>45292</v>
      </c>
      <c r="O421" s="6">
        <v>47483</v>
      </c>
      <c r="P421" s="3">
        <v>1438938.6</v>
      </c>
      <c r="Q421" s="3">
        <v>1438938.6</v>
      </c>
      <c r="R421" s="3">
        <v>1366991.66</v>
      </c>
      <c r="S421" s="3">
        <v>1366991.66</v>
      </c>
      <c r="T421" t="s">
        <v>2911</v>
      </c>
    </row>
    <row r="422" spans="1:20" ht="22.5" x14ac:dyDescent="0.25">
      <c r="A422" s="8" t="s">
        <v>1310</v>
      </c>
      <c r="B422" s="1" t="s">
        <v>1307</v>
      </c>
      <c r="C422" s="1" t="s">
        <v>1306</v>
      </c>
      <c r="D422" s="1" t="s">
        <v>1308</v>
      </c>
      <c r="E422" s="1" t="s">
        <v>1309</v>
      </c>
      <c r="F422" s="1" t="s">
        <v>1332</v>
      </c>
      <c r="G422" s="1" t="s">
        <v>1305</v>
      </c>
      <c r="H422" s="8" t="s">
        <v>2929</v>
      </c>
      <c r="I422" s="1" t="s">
        <v>19</v>
      </c>
      <c r="J422" s="1" t="s">
        <v>1334</v>
      </c>
      <c r="K422" s="2">
        <v>1</v>
      </c>
      <c r="L422" s="1" t="s">
        <v>1333</v>
      </c>
      <c r="M422" s="6">
        <v>45665</v>
      </c>
      <c r="N422" s="6">
        <v>45292</v>
      </c>
      <c r="O422" s="6">
        <v>47483</v>
      </c>
      <c r="P422" s="3">
        <v>193568.64000000001</v>
      </c>
      <c r="Q422" s="3">
        <v>193568.64000000001</v>
      </c>
      <c r="R422" s="3">
        <v>183890.2</v>
      </c>
      <c r="S422" s="3">
        <v>183890.2</v>
      </c>
      <c r="T422" t="s">
        <v>2906</v>
      </c>
    </row>
    <row r="423" spans="1:20" ht="22.5" x14ac:dyDescent="0.25">
      <c r="A423" s="8" t="s">
        <v>1310</v>
      </c>
      <c r="B423" s="1" t="s">
        <v>1307</v>
      </c>
      <c r="C423" s="1" t="s">
        <v>1306</v>
      </c>
      <c r="D423" s="1" t="s">
        <v>1308</v>
      </c>
      <c r="E423" s="1" t="s">
        <v>1309</v>
      </c>
      <c r="F423" s="1" t="s">
        <v>1335</v>
      </c>
      <c r="G423" s="1" t="s">
        <v>1305</v>
      </c>
      <c r="H423" s="8" t="s">
        <v>2929</v>
      </c>
      <c r="I423" s="1" t="s">
        <v>19</v>
      </c>
      <c r="J423" s="1" t="s">
        <v>1337</v>
      </c>
      <c r="K423" s="2">
        <v>1</v>
      </c>
      <c r="L423" s="1" t="s">
        <v>1336</v>
      </c>
      <c r="M423" s="6">
        <v>45656</v>
      </c>
      <c r="N423" s="6">
        <v>45292</v>
      </c>
      <c r="O423" s="6">
        <v>47483</v>
      </c>
      <c r="P423" s="3">
        <v>532313.74</v>
      </c>
      <c r="Q423" s="3">
        <v>532313.74</v>
      </c>
      <c r="R423" s="3">
        <v>505698.05</v>
      </c>
      <c r="S423" s="3">
        <v>505698.05</v>
      </c>
      <c r="T423" t="s">
        <v>2908</v>
      </c>
    </row>
    <row r="424" spans="1:20" ht="22.5" x14ac:dyDescent="0.25">
      <c r="A424" s="8" t="s">
        <v>1310</v>
      </c>
      <c r="B424" s="1" t="s">
        <v>1307</v>
      </c>
      <c r="C424" s="1" t="s">
        <v>1306</v>
      </c>
      <c r="D424" s="1" t="s">
        <v>1308</v>
      </c>
      <c r="E424" s="1" t="s">
        <v>1309</v>
      </c>
      <c r="F424" s="1" t="s">
        <v>1338</v>
      </c>
      <c r="G424" s="1" t="s">
        <v>1305</v>
      </c>
      <c r="H424" s="8" t="s">
        <v>2929</v>
      </c>
      <c r="I424" s="1" t="s">
        <v>19</v>
      </c>
      <c r="J424" s="1" t="s">
        <v>1340</v>
      </c>
      <c r="K424" s="2">
        <v>1</v>
      </c>
      <c r="L424" s="1" t="s">
        <v>1339</v>
      </c>
      <c r="M424" s="6">
        <v>45645</v>
      </c>
      <c r="N424" s="6">
        <v>45566</v>
      </c>
      <c r="O424" s="6">
        <v>47483</v>
      </c>
      <c r="P424" s="3">
        <v>1103522.1100000001</v>
      </c>
      <c r="Q424" s="3">
        <v>1103522.1100000001</v>
      </c>
      <c r="R424" s="3">
        <v>1048346</v>
      </c>
      <c r="S424" s="3">
        <v>1048346</v>
      </c>
      <c r="T424" t="s">
        <v>2902</v>
      </c>
    </row>
    <row r="425" spans="1:20" ht="22.5" x14ac:dyDescent="0.25">
      <c r="A425" s="8" t="s">
        <v>1310</v>
      </c>
      <c r="B425" s="1" t="s">
        <v>1307</v>
      </c>
      <c r="C425" s="1" t="s">
        <v>1306</v>
      </c>
      <c r="D425" s="1" t="s">
        <v>1308</v>
      </c>
      <c r="E425" s="1" t="s">
        <v>1309</v>
      </c>
      <c r="F425" s="1" t="s">
        <v>1341</v>
      </c>
      <c r="G425" s="1" t="s">
        <v>1305</v>
      </c>
      <c r="H425" s="8" t="s">
        <v>2929</v>
      </c>
      <c r="I425" s="1" t="s">
        <v>19</v>
      </c>
      <c r="J425" s="1" t="s">
        <v>1343</v>
      </c>
      <c r="K425" s="2">
        <v>1</v>
      </c>
      <c r="L425" s="1" t="s">
        <v>1342</v>
      </c>
      <c r="M425" s="6">
        <v>45642</v>
      </c>
      <c r="N425" s="6">
        <v>45566</v>
      </c>
      <c r="O425" s="6">
        <v>47483</v>
      </c>
      <c r="P425" s="3">
        <v>622918.37</v>
      </c>
      <c r="Q425" s="3">
        <v>622918.37</v>
      </c>
      <c r="R425" s="3">
        <v>591772.44999999995</v>
      </c>
      <c r="S425" s="3">
        <v>591772.44999999995</v>
      </c>
      <c r="T425" t="s">
        <v>2913</v>
      </c>
    </row>
    <row r="426" spans="1:20" ht="22.5" x14ac:dyDescent="0.25">
      <c r="A426" s="8" t="s">
        <v>1310</v>
      </c>
      <c r="B426" s="1" t="s">
        <v>1307</v>
      </c>
      <c r="C426" s="1" t="s">
        <v>1306</v>
      </c>
      <c r="D426" s="1" t="s">
        <v>1308</v>
      </c>
      <c r="E426" s="1" t="s">
        <v>1309</v>
      </c>
      <c r="F426" s="1" t="s">
        <v>1344</v>
      </c>
      <c r="G426" s="1" t="s">
        <v>1305</v>
      </c>
      <c r="H426" s="8" t="s">
        <v>2929</v>
      </c>
      <c r="I426" s="1" t="s">
        <v>19</v>
      </c>
      <c r="J426" s="1" t="s">
        <v>1346</v>
      </c>
      <c r="K426" s="2">
        <v>1</v>
      </c>
      <c r="L426" s="1" t="s">
        <v>1345</v>
      </c>
      <c r="M426" s="6">
        <v>45657</v>
      </c>
      <c r="N426" s="6">
        <v>46023</v>
      </c>
      <c r="O426" s="6">
        <v>47483</v>
      </c>
      <c r="P426" s="3">
        <v>537685.27</v>
      </c>
      <c r="Q426" s="3">
        <v>537685.27</v>
      </c>
      <c r="R426" s="3">
        <v>510801</v>
      </c>
      <c r="S426" s="3">
        <v>510801</v>
      </c>
      <c r="T426" t="s">
        <v>2921</v>
      </c>
    </row>
    <row r="427" spans="1:20" ht="22.5" x14ac:dyDescent="0.25">
      <c r="A427" s="8" t="s">
        <v>1310</v>
      </c>
      <c r="B427" s="1" t="s">
        <v>1307</v>
      </c>
      <c r="C427" s="1" t="s">
        <v>1306</v>
      </c>
      <c r="D427" s="1" t="s">
        <v>1308</v>
      </c>
      <c r="E427" s="1" t="s">
        <v>1309</v>
      </c>
      <c r="F427" s="1" t="s">
        <v>1347</v>
      </c>
      <c r="G427" s="1" t="s">
        <v>1305</v>
      </c>
      <c r="H427" s="8" t="s">
        <v>2929</v>
      </c>
      <c r="I427" s="1" t="s">
        <v>19</v>
      </c>
      <c r="J427" s="1" t="s">
        <v>1348</v>
      </c>
      <c r="K427" s="2">
        <v>1</v>
      </c>
      <c r="L427" s="1" t="s">
        <v>1321</v>
      </c>
      <c r="M427" s="6">
        <v>45665</v>
      </c>
      <c r="N427" s="6">
        <v>45292</v>
      </c>
      <c r="O427" s="6">
        <v>47483</v>
      </c>
      <c r="P427" s="3">
        <v>715388.28</v>
      </c>
      <c r="Q427" s="3">
        <v>715388.28</v>
      </c>
      <c r="R427" s="3">
        <v>679618.86</v>
      </c>
      <c r="S427" s="3">
        <v>679618.86</v>
      </c>
      <c r="T427" t="s">
        <v>2908</v>
      </c>
    </row>
    <row r="428" spans="1:20" ht="22.5" x14ac:dyDescent="0.25">
      <c r="A428" s="8" t="s">
        <v>1310</v>
      </c>
      <c r="B428" s="1" t="s">
        <v>1307</v>
      </c>
      <c r="C428" s="1" t="s">
        <v>1306</v>
      </c>
      <c r="D428" s="1" t="s">
        <v>1308</v>
      </c>
      <c r="E428" s="1" t="s">
        <v>1309</v>
      </c>
      <c r="F428" s="1" t="s">
        <v>1349</v>
      </c>
      <c r="G428" s="1" t="s">
        <v>1305</v>
      </c>
      <c r="H428" s="8" t="s">
        <v>2929</v>
      </c>
      <c r="I428" s="1" t="s">
        <v>19</v>
      </c>
      <c r="J428" s="1" t="s">
        <v>1351</v>
      </c>
      <c r="K428" s="2">
        <v>1</v>
      </c>
      <c r="L428" s="1" t="s">
        <v>1350</v>
      </c>
      <c r="M428" s="6">
        <v>45657</v>
      </c>
      <c r="N428" s="6">
        <v>45292</v>
      </c>
      <c r="O428" s="6">
        <v>47483</v>
      </c>
      <c r="P428" s="3">
        <v>967843.16</v>
      </c>
      <c r="Q428" s="3">
        <v>967843.16</v>
      </c>
      <c r="R428" s="3">
        <v>919451</v>
      </c>
      <c r="S428" s="3">
        <v>919451</v>
      </c>
      <c r="T428" t="s">
        <v>2905</v>
      </c>
    </row>
    <row r="429" spans="1:20" ht="22.5" x14ac:dyDescent="0.25">
      <c r="A429" s="8" t="s">
        <v>1310</v>
      </c>
      <c r="B429" s="1" t="s">
        <v>1307</v>
      </c>
      <c r="C429" s="1" t="s">
        <v>1306</v>
      </c>
      <c r="D429" s="1" t="s">
        <v>1308</v>
      </c>
      <c r="E429" s="1" t="s">
        <v>1309</v>
      </c>
      <c r="F429" s="1" t="s">
        <v>1352</v>
      </c>
      <c r="G429" s="1" t="s">
        <v>1305</v>
      </c>
      <c r="H429" s="8" t="s">
        <v>2929</v>
      </c>
      <c r="I429" s="1" t="s">
        <v>19</v>
      </c>
      <c r="J429" s="1" t="s">
        <v>1354</v>
      </c>
      <c r="K429" s="2">
        <v>1</v>
      </c>
      <c r="L429" s="1" t="s">
        <v>1353</v>
      </c>
      <c r="M429" s="6">
        <v>45673</v>
      </c>
      <c r="N429" s="6">
        <v>45292</v>
      </c>
      <c r="O429" s="6">
        <v>47483</v>
      </c>
      <c r="P429" s="3">
        <v>1213874.32</v>
      </c>
      <c r="Q429" s="3">
        <v>1213874.32</v>
      </c>
      <c r="R429" s="3">
        <v>1153180.6000000001</v>
      </c>
      <c r="S429" s="3">
        <v>1153180.6000000001</v>
      </c>
      <c r="T429" t="s">
        <v>2901</v>
      </c>
    </row>
    <row r="430" spans="1:20" ht="22.5" x14ac:dyDescent="0.25">
      <c r="A430" s="8" t="s">
        <v>1310</v>
      </c>
      <c r="B430" s="1" t="s">
        <v>1307</v>
      </c>
      <c r="C430" s="1" t="s">
        <v>1306</v>
      </c>
      <c r="D430" s="1" t="s">
        <v>1308</v>
      </c>
      <c r="E430" s="1" t="s">
        <v>1309</v>
      </c>
      <c r="F430" s="1" t="s">
        <v>1355</v>
      </c>
      <c r="G430" s="1" t="s">
        <v>1305</v>
      </c>
      <c r="H430" s="8" t="s">
        <v>2929</v>
      </c>
      <c r="I430" s="1" t="s">
        <v>19</v>
      </c>
      <c r="J430" s="1" t="s">
        <v>1357</v>
      </c>
      <c r="K430" s="2">
        <v>1</v>
      </c>
      <c r="L430" s="1" t="s">
        <v>1356</v>
      </c>
      <c r="M430" s="6">
        <v>45685</v>
      </c>
      <c r="N430" s="6">
        <v>45292</v>
      </c>
      <c r="O430" s="6">
        <v>47483</v>
      </c>
      <c r="P430" s="3">
        <v>1087300.08</v>
      </c>
      <c r="Q430" s="3">
        <v>1087300.08</v>
      </c>
      <c r="R430" s="3">
        <v>1032935.07</v>
      </c>
      <c r="S430" s="3">
        <v>1032935.07</v>
      </c>
      <c r="T430" t="s">
        <v>2907</v>
      </c>
    </row>
    <row r="431" spans="1:20" ht="22.5" x14ac:dyDescent="0.25">
      <c r="A431" s="8" t="s">
        <v>1310</v>
      </c>
      <c r="B431" s="1" t="s">
        <v>1307</v>
      </c>
      <c r="C431" s="1" t="s">
        <v>1306</v>
      </c>
      <c r="D431" s="1" t="s">
        <v>1308</v>
      </c>
      <c r="E431" s="1" t="s">
        <v>1309</v>
      </c>
      <c r="F431" s="1" t="s">
        <v>1358</v>
      </c>
      <c r="G431" s="1" t="s">
        <v>1305</v>
      </c>
      <c r="H431" s="8" t="s">
        <v>2929</v>
      </c>
      <c r="I431" s="1" t="s">
        <v>63</v>
      </c>
      <c r="J431" s="1" t="s">
        <v>1360</v>
      </c>
      <c r="K431" s="2">
        <v>1</v>
      </c>
      <c r="L431" s="1" t="s">
        <v>1359</v>
      </c>
      <c r="M431" s="7"/>
      <c r="N431" s="6">
        <v>45292</v>
      </c>
      <c r="O431" s="6">
        <v>47483</v>
      </c>
      <c r="P431" s="3">
        <v>1657182.99</v>
      </c>
      <c r="Q431" s="3">
        <v>1657182.99</v>
      </c>
      <c r="R431" s="3">
        <v>1574323.83</v>
      </c>
      <c r="S431" s="3">
        <v>1574323.83</v>
      </c>
      <c r="T431" t="s">
        <v>2910</v>
      </c>
    </row>
    <row r="432" spans="1:20" ht="22.5" x14ac:dyDescent="0.25">
      <c r="A432" s="8" t="s">
        <v>1310</v>
      </c>
      <c r="B432" s="1" t="s">
        <v>1307</v>
      </c>
      <c r="C432" s="1" t="s">
        <v>1306</v>
      </c>
      <c r="D432" s="1" t="s">
        <v>1364</v>
      </c>
      <c r="E432" s="1" t="s">
        <v>1365</v>
      </c>
      <c r="F432" s="1" t="s">
        <v>1361</v>
      </c>
      <c r="G432" s="1" t="s">
        <v>1363</v>
      </c>
      <c r="H432" s="8" t="s">
        <v>2929</v>
      </c>
      <c r="I432" s="1" t="s">
        <v>19</v>
      </c>
      <c r="J432" s="1" t="s">
        <v>1304</v>
      </c>
      <c r="K432" s="2">
        <v>1</v>
      </c>
      <c r="L432" s="1" t="s">
        <v>1362</v>
      </c>
      <c r="M432" s="6">
        <v>45551</v>
      </c>
      <c r="N432" s="6">
        <v>45292</v>
      </c>
      <c r="O432" s="6">
        <v>47483</v>
      </c>
      <c r="P432" s="3">
        <v>1738047.32</v>
      </c>
      <c r="Q432" s="3">
        <v>1738047.32</v>
      </c>
      <c r="R432" s="3">
        <v>1651144.95</v>
      </c>
      <c r="S432" s="3">
        <v>1651144.95</v>
      </c>
      <c r="T432" t="s">
        <v>2920</v>
      </c>
    </row>
    <row r="433" spans="1:20" ht="22.5" x14ac:dyDescent="0.25">
      <c r="A433" s="8" t="s">
        <v>1310</v>
      </c>
      <c r="B433" s="1" t="s">
        <v>1307</v>
      </c>
      <c r="C433" s="1" t="s">
        <v>1306</v>
      </c>
      <c r="D433" s="1" t="s">
        <v>1364</v>
      </c>
      <c r="E433" s="1" t="s">
        <v>1365</v>
      </c>
      <c r="F433" s="1" t="s">
        <v>1366</v>
      </c>
      <c r="G433" s="1" t="s">
        <v>1363</v>
      </c>
      <c r="H433" s="8" t="s">
        <v>2929</v>
      </c>
      <c r="I433" s="1" t="s">
        <v>19</v>
      </c>
      <c r="J433" s="1" t="s">
        <v>1340</v>
      </c>
      <c r="K433" s="2">
        <v>1</v>
      </c>
      <c r="L433" s="1" t="s">
        <v>1367</v>
      </c>
      <c r="M433" s="6">
        <v>45552</v>
      </c>
      <c r="N433" s="6">
        <v>45474</v>
      </c>
      <c r="O433" s="6">
        <v>47483</v>
      </c>
      <c r="P433" s="3">
        <v>1379402.64</v>
      </c>
      <c r="Q433" s="3">
        <v>1379402.64</v>
      </c>
      <c r="R433" s="3">
        <v>1310432.5</v>
      </c>
      <c r="S433" s="3">
        <v>1310432.5</v>
      </c>
      <c r="T433" t="s">
        <v>2902</v>
      </c>
    </row>
    <row r="434" spans="1:20" ht="22.5" x14ac:dyDescent="0.25">
      <c r="A434" s="8" t="s">
        <v>1310</v>
      </c>
      <c r="B434" s="1" t="s">
        <v>1307</v>
      </c>
      <c r="C434" s="1" t="s">
        <v>1306</v>
      </c>
      <c r="D434" s="1" t="s">
        <v>1364</v>
      </c>
      <c r="E434" s="1" t="s">
        <v>1365</v>
      </c>
      <c r="F434" s="1" t="s">
        <v>1368</v>
      </c>
      <c r="G434" s="1" t="s">
        <v>1363</v>
      </c>
      <c r="H434" s="8" t="s">
        <v>2929</v>
      </c>
      <c r="I434" s="1" t="s">
        <v>19</v>
      </c>
      <c r="J434" s="1" t="s">
        <v>1325</v>
      </c>
      <c r="K434" s="2">
        <v>1</v>
      </c>
      <c r="L434" s="1" t="s">
        <v>1369</v>
      </c>
      <c r="M434" s="6">
        <v>45581</v>
      </c>
      <c r="N434" s="6">
        <v>45292</v>
      </c>
      <c r="O434" s="6">
        <v>47483</v>
      </c>
      <c r="P434" s="3">
        <v>1451764.74</v>
      </c>
      <c r="Q434" s="3">
        <v>1451764.74</v>
      </c>
      <c r="R434" s="3">
        <v>1379176.5</v>
      </c>
      <c r="S434" s="3">
        <v>1379176.5</v>
      </c>
      <c r="T434" t="s">
        <v>2923</v>
      </c>
    </row>
    <row r="435" spans="1:20" ht="22.5" x14ac:dyDescent="0.25">
      <c r="A435" s="8" t="s">
        <v>1310</v>
      </c>
      <c r="B435" s="1" t="s">
        <v>1307</v>
      </c>
      <c r="C435" s="1" t="s">
        <v>1306</v>
      </c>
      <c r="D435" s="1" t="s">
        <v>1364</v>
      </c>
      <c r="E435" s="1" t="s">
        <v>1365</v>
      </c>
      <c r="F435" s="1" t="s">
        <v>1370</v>
      </c>
      <c r="G435" s="1" t="s">
        <v>1363</v>
      </c>
      <c r="H435" s="8" t="s">
        <v>2929</v>
      </c>
      <c r="I435" s="1" t="s">
        <v>19</v>
      </c>
      <c r="J435" s="1" t="s">
        <v>1371</v>
      </c>
      <c r="K435" s="2">
        <v>1</v>
      </c>
      <c r="L435" s="1" t="s">
        <v>1362</v>
      </c>
      <c r="M435" s="6">
        <v>45593</v>
      </c>
      <c r="N435" s="6">
        <v>45292</v>
      </c>
      <c r="O435" s="6">
        <v>47483</v>
      </c>
      <c r="P435" s="3">
        <v>4839215.79</v>
      </c>
      <c r="Q435" s="3">
        <v>4839215.79</v>
      </c>
      <c r="R435" s="3">
        <v>4597255</v>
      </c>
      <c r="S435" s="3">
        <v>4597255</v>
      </c>
      <c r="T435" t="s">
        <v>2904</v>
      </c>
    </row>
    <row r="436" spans="1:20" ht="22.5" x14ac:dyDescent="0.25">
      <c r="A436" s="8" t="s">
        <v>1310</v>
      </c>
      <c r="B436" s="1" t="s">
        <v>1307</v>
      </c>
      <c r="C436" s="1" t="s">
        <v>1306</v>
      </c>
      <c r="D436" s="1" t="s">
        <v>1364</v>
      </c>
      <c r="E436" s="1" t="s">
        <v>1365</v>
      </c>
      <c r="F436" s="1" t="s">
        <v>1372</v>
      </c>
      <c r="G436" s="1" t="s">
        <v>1363</v>
      </c>
      <c r="H436" s="8" t="s">
        <v>2929</v>
      </c>
      <c r="I436" s="1" t="s">
        <v>19</v>
      </c>
      <c r="J436" s="1" t="s">
        <v>1374</v>
      </c>
      <c r="K436" s="2">
        <v>1</v>
      </c>
      <c r="L436" s="1" t="s">
        <v>1373</v>
      </c>
      <c r="M436" s="6">
        <v>45580</v>
      </c>
      <c r="N436" s="6">
        <v>45474</v>
      </c>
      <c r="O436" s="6">
        <v>47483</v>
      </c>
      <c r="P436" s="3">
        <v>4839219.45</v>
      </c>
      <c r="Q436" s="3">
        <v>4839219.45</v>
      </c>
      <c r="R436" s="3">
        <v>4597255</v>
      </c>
      <c r="S436" s="3">
        <v>4597255</v>
      </c>
      <c r="T436" t="s">
        <v>2918</v>
      </c>
    </row>
    <row r="437" spans="1:20" ht="22.5" x14ac:dyDescent="0.25">
      <c r="A437" s="8" t="s">
        <v>1310</v>
      </c>
      <c r="B437" s="1" t="s">
        <v>1307</v>
      </c>
      <c r="C437" s="1" t="s">
        <v>1306</v>
      </c>
      <c r="D437" s="1" t="s">
        <v>1364</v>
      </c>
      <c r="E437" s="1" t="s">
        <v>1365</v>
      </c>
      <c r="F437" s="1" t="s">
        <v>1375</v>
      </c>
      <c r="G437" s="1" t="s">
        <v>1363</v>
      </c>
      <c r="H437" s="8" t="s">
        <v>2929</v>
      </c>
      <c r="I437" s="1" t="s">
        <v>19</v>
      </c>
      <c r="J437" s="1" t="s">
        <v>1316</v>
      </c>
      <c r="K437" s="2">
        <v>1</v>
      </c>
      <c r="L437" s="1" t="s">
        <v>1376</v>
      </c>
      <c r="M437" s="6">
        <v>45615</v>
      </c>
      <c r="N437" s="6">
        <v>45536</v>
      </c>
      <c r="O437" s="6">
        <v>47483</v>
      </c>
      <c r="P437" s="3">
        <v>3145490.27</v>
      </c>
      <c r="Q437" s="3">
        <v>3145490.27</v>
      </c>
      <c r="R437" s="3">
        <v>2988215.75</v>
      </c>
      <c r="S437" s="3">
        <v>2988215.75</v>
      </c>
      <c r="T437" t="s">
        <v>2925</v>
      </c>
    </row>
    <row r="438" spans="1:20" ht="22.5" x14ac:dyDescent="0.25">
      <c r="A438" s="8" t="s">
        <v>1310</v>
      </c>
      <c r="B438" s="1" t="s">
        <v>1307</v>
      </c>
      <c r="C438" s="1" t="s">
        <v>1306</v>
      </c>
      <c r="D438" s="1" t="s">
        <v>1364</v>
      </c>
      <c r="E438" s="1" t="s">
        <v>1365</v>
      </c>
      <c r="F438" s="1" t="s">
        <v>1377</v>
      </c>
      <c r="G438" s="1" t="s">
        <v>1363</v>
      </c>
      <c r="H438" s="8" t="s">
        <v>2929</v>
      </c>
      <c r="I438" s="1" t="s">
        <v>19</v>
      </c>
      <c r="J438" s="1" t="s">
        <v>1379</v>
      </c>
      <c r="K438" s="2">
        <v>1</v>
      </c>
      <c r="L438" s="1" t="s">
        <v>1378</v>
      </c>
      <c r="M438" s="6">
        <v>45579</v>
      </c>
      <c r="N438" s="6">
        <v>45292</v>
      </c>
      <c r="O438" s="6">
        <v>47483</v>
      </c>
      <c r="P438" s="3">
        <v>4156707.32</v>
      </c>
      <c r="Q438" s="3">
        <v>4156707.32</v>
      </c>
      <c r="R438" s="3">
        <v>3948871.95</v>
      </c>
      <c r="S438" s="3">
        <v>3948871.95</v>
      </c>
      <c r="T438" t="s">
        <v>2920</v>
      </c>
    </row>
    <row r="439" spans="1:20" ht="22.5" x14ac:dyDescent="0.25">
      <c r="A439" s="8" t="s">
        <v>1310</v>
      </c>
      <c r="B439" s="1" t="s">
        <v>1307</v>
      </c>
      <c r="C439" s="1" t="s">
        <v>1306</v>
      </c>
      <c r="D439" s="1" t="s">
        <v>1364</v>
      </c>
      <c r="E439" s="1" t="s">
        <v>1365</v>
      </c>
      <c r="F439" s="1" t="s">
        <v>1380</v>
      </c>
      <c r="G439" s="1" t="s">
        <v>1363</v>
      </c>
      <c r="H439" s="8" t="s">
        <v>2929</v>
      </c>
      <c r="I439" s="1" t="s">
        <v>19</v>
      </c>
      <c r="J439" s="1" t="s">
        <v>1331</v>
      </c>
      <c r="K439" s="2">
        <v>1</v>
      </c>
      <c r="L439" s="1" t="s">
        <v>1381</v>
      </c>
      <c r="M439" s="6">
        <v>45603</v>
      </c>
      <c r="N439" s="6">
        <v>45292</v>
      </c>
      <c r="O439" s="6">
        <v>47483</v>
      </c>
      <c r="P439" s="3">
        <v>5105106.75</v>
      </c>
      <c r="Q439" s="3">
        <v>5105106.75</v>
      </c>
      <c r="R439" s="3">
        <v>4849851.41</v>
      </c>
      <c r="S439" s="3">
        <v>4849851.41</v>
      </c>
      <c r="T439" t="s">
        <v>2911</v>
      </c>
    </row>
    <row r="440" spans="1:20" ht="22.5" x14ac:dyDescent="0.25">
      <c r="A440" s="8" t="s">
        <v>1310</v>
      </c>
      <c r="B440" s="1" t="s">
        <v>1307</v>
      </c>
      <c r="C440" s="1" t="s">
        <v>1306</v>
      </c>
      <c r="D440" s="1" t="s">
        <v>1364</v>
      </c>
      <c r="E440" s="1" t="s">
        <v>1365</v>
      </c>
      <c r="F440" s="1" t="s">
        <v>1382</v>
      </c>
      <c r="G440" s="1" t="s">
        <v>1363</v>
      </c>
      <c r="H440" s="8" t="s">
        <v>2929</v>
      </c>
      <c r="I440" s="1" t="s">
        <v>19</v>
      </c>
      <c r="J440" s="1" t="s">
        <v>1384</v>
      </c>
      <c r="K440" s="2">
        <v>1</v>
      </c>
      <c r="L440" s="1" t="s">
        <v>1383</v>
      </c>
      <c r="M440" s="6">
        <v>45618</v>
      </c>
      <c r="N440" s="6">
        <v>45292</v>
      </c>
      <c r="O440" s="6">
        <v>47483</v>
      </c>
      <c r="P440" s="3">
        <v>3629411.85</v>
      </c>
      <c r="Q440" s="3">
        <v>3629411.85</v>
      </c>
      <c r="R440" s="3">
        <v>3447941.25</v>
      </c>
      <c r="S440" s="3">
        <v>3447941.25</v>
      </c>
      <c r="T440" t="s">
        <v>2922</v>
      </c>
    </row>
    <row r="441" spans="1:20" ht="22.5" x14ac:dyDescent="0.25">
      <c r="A441" s="8" t="s">
        <v>1310</v>
      </c>
      <c r="B441" s="1" t="s">
        <v>1307</v>
      </c>
      <c r="C441" s="1" t="s">
        <v>1306</v>
      </c>
      <c r="D441" s="1" t="s">
        <v>1364</v>
      </c>
      <c r="E441" s="1" t="s">
        <v>1365</v>
      </c>
      <c r="F441" s="1" t="s">
        <v>1385</v>
      </c>
      <c r="G441" s="1" t="s">
        <v>1363</v>
      </c>
      <c r="H441" s="8" t="s">
        <v>2929</v>
      </c>
      <c r="I441" s="1" t="s">
        <v>19</v>
      </c>
      <c r="J441" s="1" t="s">
        <v>1348</v>
      </c>
      <c r="K441" s="2">
        <v>1</v>
      </c>
      <c r="L441" s="1" t="s">
        <v>1362</v>
      </c>
      <c r="M441" s="6">
        <v>45580</v>
      </c>
      <c r="N441" s="6">
        <v>45292</v>
      </c>
      <c r="O441" s="6">
        <v>47483</v>
      </c>
      <c r="P441" s="3">
        <v>2861552.99</v>
      </c>
      <c r="Q441" s="3">
        <v>2861552.99</v>
      </c>
      <c r="R441" s="3">
        <v>2718475.34</v>
      </c>
      <c r="S441" s="3">
        <v>2718475.34</v>
      </c>
      <c r="T441" t="s">
        <v>2908</v>
      </c>
    </row>
    <row r="442" spans="1:20" ht="22.5" x14ac:dyDescent="0.25">
      <c r="A442" s="8" t="s">
        <v>1310</v>
      </c>
      <c r="B442" s="1" t="s">
        <v>1307</v>
      </c>
      <c r="C442" s="1" t="s">
        <v>1306</v>
      </c>
      <c r="D442" s="1" t="s">
        <v>1364</v>
      </c>
      <c r="E442" s="1" t="s">
        <v>1365</v>
      </c>
      <c r="F442" s="1" t="s">
        <v>1386</v>
      </c>
      <c r="G442" s="1" t="s">
        <v>1363</v>
      </c>
      <c r="H442" s="8" t="s">
        <v>2929</v>
      </c>
      <c r="I442" s="1" t="s">
        <v>19</v>
      </c>
      <c r="J442" s="1" t="s">
        <v>1351</v>
      </c>
      <c r="K442" s="2">
        <v>1</v>
      </c>
      <c r="L442" s="1" t="s">
        <v>1362</v>
      </c>
      <c r="M442" s="6">
        <v>45589</v>
      </c>
      <c r="N442" s="6">
        <v>45292</v>
      </c>
      <c r="O442" s="6">
        <v>47483</v>
      </c>
      <c r="P442" s="3">
        <v>4125523.42</v>
      </c>
      <c r="Q442" s="3">
        <v>4125523.42</v>
      </c>
      <c r="R442" s="3">
        <v>3919247.24</v>
      </c>
      <c r="S442" s="3">
        <v>3919247.24</v>
      </c>
      <c r="T442" t="s">
        <v>2905</v>
      </c>
    </row>
    <row r="443" spans="1:20" ht="22.5" x14ac:dyDescent="0.25">
      <c r="A443" s="8" t="s">
        <v>1310</v>
      </c>
      <c r="B443" s="1" t="s">
        <v>1307</v>
      </c>
      <c r="C443" s="1" t="s">
        <v>1306</v>
      </c>
      <c r="D443" s="1" t="s">
        <v>1364</v>
      </c>
      <c r="E443" s="1" t="s">
        <v>1365</v>
      </c>
      <c r="F443" s="1" t="s">
        <v>1387</v>
      </c>
      <c r="G443" s="1" t="s">
        <v>1363</v>
      </c>
      <c r="H443" s="8" t="s">
        <v>2929</v>
      </c>
      <c r="I443" s="1" t="s">
        <v>19</v>
      </c>
      <c r="J443" s="1" t="s">
        <v>1328</v>
      </c>
      <c r="K443" s="2">
        <v>1</v>
      </c>
      <c r="L443" s="1" t="s">
        <v>1388</v>
      </c>
      <c r="M443" s="6">
        <v>45580</v>
      </c>
      <c r="N443" s="6">
        <v>45292</v>
      </c>
      <c r="O443" s="6">
        <v>47483</v>
      </c>
      <c r="P443" s="3">
        <v>1451764.74</v>
      </c>
      <c r="Q443" s="3">
        <v>1451764.74</v>
      </c>
      <c r="R443" s="3">
        <v>1379176.5</v>
      </c>
      <c r="S443" s="3">
        <v>1379176.5</v>
      </c>
      <c r="T443" t="s">
        <v>2912</v>
      </c>
    </row>
    <row r="444" spans="1:20" ht="22.5" x14ac:dyDescent="0.25">
      <c r="A444" s="8" t="s">
        <v>1310</v>
      </c>
      <c r="B444" s="1" t="s">
        <v>1307</v>
      </c>
      <c r="C444" s="1" t="s">
        <v>1306</v>
      </c>
      <c r="D444" s="1" t="s">
        <v>1364</v>
      </c>
      <c r="E444" s="1" t="s">
        <v>1365</v>
      </c>
      <c r="F444" s="1" t="s">
        <v>1389</v>
      </c>
      <c r="G444" s="1" t="s">
        <v>1363</v>
      </c>
      <c r="H444" s="8" t="s">
        <v>2929</v>
      </c>
      <c r="I444" s="1" t="s">
        <v>19</v>
      </c>
      <c r="J444" s="1" t="s">
        <v>1313</v>
      </c>
      <c r="K444" s="2">
        <v>1</v>
      </c>
      <c r="L444" s="1" t="s">
        <v>1362</v>
      </c>
      <c r="M444" s="6">
        <v>45635</v>
      </c>
      <c r="N444" s="6">
        <v>45292</v>
      </c>
      <c r="O444" s="6">
        <v>47483</v>
      </c>
      <c r="P444" s="3">
        <v>3211123.53</v>
      </c>
      <c r="Q444" s="3">
        <v>3211123.53</v>
      </c>
      <c r="R444" s="3">
        <v>3050567.35</v>
      </c>
      <c r="S444" s="3">
        <v>3050567.35</v>
      </c>
      <c r="T444" t="s">
        <v>2914</v>
      </c>
    </row>
    <row r="445" spans="1:20" ht="22.5" x14ac:dyDescent="0.25">
      <c r="A445" s="8" t="s">
        <v>1310</v>
      </c>
      <c r="B445" s="1" t="s">
        <v>1307</v>
      </c>
      <c r="C445" s="1" t="s">
        <v>1306</v>
      </c>
      <c r="D445" s="1" t="s">
        <v>1364</v>
      </c>
      <c r="E445" s="1" t="s">
        <v>1365</v>
      </c>
      <c r="F445" s="1" t="s">
        <v>1390</v>
      </c>
      <c r="G445" s="1" t="s">
        <v>1363</v>
      </c>
      <c r="H445" s="8" t="s">
        <v>2929</v>
      </c>
      <c r="I445" s="1" t="s">
        <v>19</v>
      </c>
      <c r="J445" s="1" t="s">
        <v>1319</v>
      </c>
      <c r="K445" s="2">
        <v>1</v>
      </c>
      <c r="L445" s="1" t="s">
        <v>1391</v>
      </c>
      <c r="M445" s="6">
        <v>45638</v>
      </c>
      <c r="N445" s="6">
        <v>45505</v>
      </c>
      <c r="O445" s="6">
        <v>47299</v>
      </c>
      <c r="P445" s="3">
        <v>1649093.45</v>
      </c>
      <c r="Q445" s="3">
        <v>1649093.45</v>
      </c>
      <c r="R445" s="3">
        <v>1566638.77</v>
      </c>
      <c r="S445" s="3">
        <v>1566638.77</v>
      </c>
      <c r="T445" t="s">
        <v>2907</v>
      </c>
    </row>
    <row r="446" spans="1:20" ht="22.5" x14ac:dyDescent="0.25">
      <c r="A446" s="8" t="s">
        <v>1310</v>
      </c>
      <c r="B446" s="1" t="s">
        <v>1307</v>
      </c>
      <c r="C446" s="1" t="s">
        <v>1306</v>
      </c>
      <c r="D446" s="1" t="s">
        <v>1364</v>
      </c>
      <c r="E446" s="1" t="s">
        <v>1365</v>
      </c>
      <c r="F446" s="1" t="s">
        <v>1392</v>
      </c>
      <c r="G446" s="1" t="s">
        <v>1363</v>
      </c>
      <c r="H446" s="8" t="s">
        <v>2929</v>
      </c>
      <c r="I446" s="1" t="s">
        <v>19</v>
      </c>
      <c r="J446" s="1" t="s">
        <v>1322</v>
      </c>
      <c r="K446" s="2">
        <v>1</v>
      </c>
      <c r="L446" s="1" t="s">
        <v>1393</v>
      </c>
      <c r="M446" s="6">
        <v>45639</v>
      </c>
      <c r="N446" s="6">
        <v>45292</v>
      </c>
      <c r="O446" s="6">
        <v>47483</v>
      </c>
      <c r="P446" s="3">
        <v>1816060.82</v>
      </c>
      <c r="Q446" s="3">
        <v>1816060.82</v>
      </c>
      <c r="R446" s="3">
        <v>1725257.77</v>
      </c>
      <c r="S446" s="3">
        <v>1725257.77</v>
      </c>
      <c r="T446" t="s">
        <v>2907</v>
      </c>
    </row>
    <row r="447" spans="1:20" ht="22.5" x14ac:dyDescent="0.25">
      <c r="A447" s="8" t="s">
        <v>1310</v>
      </c>
      <c r="B447" s="1" t="s">
        <v>1307</v>
      </c>
      <c r="C447" s="1" t="s">
        <v>1306</v>
      </c>
      <c r="D447" s="1" t="s">
        <v>1364</v>
      </c>
      <c r="E447" s="1" t="s">
        <v>1365</v>
      </c>
      <c r="F447" s="1" t="s">
        <v>1394</v>
      </c>
      <c r="G447" s="1" t="s">
        <v>1363</v>
      </c>
      <c r="H447" s="8" t="s">
        <v>2929</v>
      </c>
      <c r="I447" s="1" t="s">
        <v>19</v>
      </c>
      <c r="J447" s="1" t="s">
        <v>1337</v>
      </c>
      <c r="K447" s="2">
        <v>1</v>
      </c>
      <c r="L447" s="1" t="s">
        <v>1395</v>
      </c>
      <c r="M447" s="6">
        <v>45636</v>
      </c>
      <c r="N447" s="6">
        <v>45628</v>
      </c>
      <c r="O447" s="6">
        <v>47483</v>
      </c>
      <c r="P447" s="3">
        <v>2463160.85</v>
      </c>
      <c r="Q447" s="3">
        <v>2463160.85</v>
      </c>
      <c r="R447" s="3">
        <v>2340002.7999999998</v>
      </c>
      <c r="S447" s="3">
        <v>2340002.7999999998</v>
      </c>
      <c r="T447" t="s">
        <v>2908</v>
      </c>
    </row>
    <row r="448" spans="1:20" ht="22.5" x14ac:dyDescent="0.25">
      <c r="A448" s="8" t="s">
        <v>1310</v>
      </c>
      <c r="B448" s="1" t="s">
        <v>1307</v>
      </c>
      <c r="C448" s="1" t="s">
        <v>1306</v>
      </c>
      <c r="D448" s="1" t="s">
        <v>1364</v>
      </c>
      <c r="E448" s="1" t="s">
        <v>1365</v>
      </c>
      <c r="F448" s="1" t="s">
        <v>1396</v>
      </c>
      <c r="G448" s="1" t="s">
        <v>1363</v>
      </c>
      <c r="H448" s="8" t="s">
        <v>2929</v>
      </c>
      <c r="I448" s="1" t="s">
        <v>19</v>
      </c>
      <c r="J448" s="1" t="s">
        <v>1357</v>
      </c>
      <c r="K448" s="2">
        <v>1</v>
      </c>
      <c r="L448" s="1" t="s">
        <v>1397</v>
      </c>
      <c r="M448" s="6">
        <v>45656</v>
      </c>
      <c r="N448" s="6">
        <v>45292</v>
      </c>
      <c r="O448" s="6">
        <v>47483</v>
      </c>
      <c r="P448" s="3">
        <v>3372933.42</v>
      </c>
      <c r="Q448" s="3">
        <v>3372933.42</v>
      </c>
      <c r="R448" s="3">
        <v>3204286.74</v>
      </c>
      <c r="S448" s="3">
        <v>3204286.74</v>
      </c>
      <c r="T448" t="s">
        <v>2907</v>
      </c>
    </row>
    <row r="449" spans="1:20" ht="22.5" x14ac:dyDescent="0.25">
      <c r="A449" s="8" t="s">
        <v>1310</v>
      </c>
      <c r="B449" s="1" t="s">
        <v>1307</v>
      </c>
      <c r="C449" s="1" t="s">
        <v>1306</v>
      </c>
      <c r="D449" s="1" t="s">
        <v>1364</v>
      </c>
      <c r="E449" s="1" t="s">
        <v>1365</v>
      </c>
      <c r="F449" s="1" t="s">
        <v>1398</v>
      </c>
      <c r="G449" s="1" t="s">
        <v>1363</v>
      </c>
      <c r="H449" s="8" t="s">
        <v>2929</v>
      </c>
      <c r="I449" s="1" t="s">
        <v>19</v>
      </c>
      <c r="J449" s="1" t="s">
        <v>1400</v>
      </c>
      <c r="K449" s="2">
        <v>1</v>
      </c>
      <c r="L449" s="1" t="s">
        <v>1399</v>
      </c>
      <c r="M449" s="6">
        <v>45644</v>
      </c>
      <c r="N449" s="6">
        <v>45383</v>
      </c>
      <c r="O449" s="6">
        <v>47483</v>
      </c>
      <c r="P449" s="3">
        <v>4546331.95</v>
      </c>
      <c r="Q449" s="3">
        <v>4546331.95</v>
      </c>
      <c r="R449" s="3">
        <v>4319015.34</v>
      </c>
      <c r="S449" s="3">
        <v>4319015.34</v>
      </c>
      <c r="T449" t="s">
        <v>2916</v>
      </c>
    </row>
    <row r="450" spans="1:20" ht="22.5" x14ac:dyDescent="0.25">
      <c r="A450" s="8" t="s">
        <v>1310</v>
      </c>
      <c r="B450" s="1" t="s">
        <v>1307</v>
      </c>
      <c r="C450" s="1" t="s">
        <v>1306</v>
      </c>
      <c r="D450" s="1" t="s">
        <v>1364</v>
      </c>
      <c r="E450" s="1" t="s">
        <v>1365</v>
      </c>
      <c r="F450" s="1" t="s">
        <v>1401</v>
      </c>
      <c r="G450" s="1" t="s">
        <v>1363</v>
      </c>
      <c r="H450" s="8" t="s">
        <v>2929</v>
      </c>
      <c r="I450" s="1" t="s">
        <v>19</v>
      </c>
      <c r="J450" s="1" t="s">
        <v>1346</v>
      </c>
      <c r="K450" s="2">
        <v>1</v>
      </c>
      <c r="L450" s="1" t="s">
        <v>1402</v>
      </c>
      <c r="M450" s="6">
        <v>45645</v>
      </c>
      <c r="N450" s="6">
        <v>45536</v>
      </c>
      <c r="O450" s="6">
        <v>47483</v>
      </c>
      <c r="P450" s="3">
        <v>2150741.0699999998</v>
      </c>
      <c r="Q450" s="3">
        <v>2150741.0699999998</v>
      </c>
      <c r="R450" s="3">
        <v>2043204.01</v>
      </c>
      <c r="S450" s="3">
        <v>2043204.01</v>
      </c>
      <c r="T450" t="s">
        <v>2921</v>
      </c>
    </row>
    <row r="451" spans="1:20" ht="22.5" x14ac:dyDescent="0.25">
      <c r="A451" s="8" t="s">
        <v>1310</v>
      </c>
      <c r="B451" s="1" t="s">
        <v>1307</v>
      </c>
      <c r="C451" s="1" t="s">
        <v>1306</v>
      </c>
      <c r="D451" s="1" t="s">
        <v>1364</v>
      </c>
      <c r="E451" s="1" t="s">
        <v>1365</v>
      </c>
      <c r="F451" s="1" t="s">
        <v>1403</v>
      </c>
      <c r="G451" s="1" t="s">
        <v>1363</v>
      </c>
      <c r="H451" s="8" t="s">
        <v>2929</v>
      </c>
      <c r="I451" s="1" t="s">
        <v>119</v>
      </c>
      <c r="J451" s="1" t="s">
        <v>1405</v>
      </c>
      <c r="K451" s="2">
        <v>1</v>
      </c>
      <c r="L451" s="1" t="s">
        <v>1404</v>
      </c>
      <c r="M451" s="7"/>
      <c r="N451" s="6">
        <v>45292</v>
      </c>
      <c r="O451" s="6">
        <v>47483</v>
      </c>
      <c r="P451" s="3">
        <v>3314228.03</v>
      </c>
      <c r="Q451" s="3">
        <v>3314228.03</v>
      </c>
      <c r="R451" s="3">
        <v>3148516.62</v>
      </c>
      <c r="S451" s="3">
        <v>3148516.62</v>
      </c>
      <c r="T451" t="s">
        <v>2910</v>
      </c>
    </row>
    <row r="452" spans="1:20" ht="22.5" x14ac:dyDescent="0.25">
      <c r="A452" s="8" t="s">
        <v>1310</v>
      </c>
      <c r="B452" s="1" t="s">
        <v>1307</v>
      </c>
      <c r="C452" s="1" t="s">
        <v>1306</v>
      </c>
      <c r="D452" s="1" t="s">
        <v>1364</v>
      </c>
      <c r="E452" s="1" t="s">
        <v>1365</v>
      </c>
      <c r="F452" s="1" t="s">
        <v>1406</v>
      </c>
      <c r="G452" s="1" t="s">
        <v>1363</v>
      </c>
      <c r="H452" s="8" t="s">
        <v>2929</v>
      </c>
      <c r="I452" s="1" t="s">
        <v>19</v>
      </c>
      <c r="J452" s="1" t="s">
        <v>1343</v>
      </c>
      <c r="K452" s="2">
        <v>1</v>
      </c>
      <c r="L452" s="1" t="s">
        <v>1407</v>
      </c>
      <c r="M452" s="6">
        <v>45642</v>
      </c>
      <c r="N452" s="6">
        <v>45536</v>
      </c>
      <c r="O452" s="6">
        <v>47483</v>
      </c>
      <c r="P452" s="3">
        <v>2985897.77</v>
      </c>
      <c r="Q452" s="3">
        <v>2985897.77</v>
      </c>
      <c r="R452" s="3">
        <v>2836602.8799999999</v>
      </c>
      <c r="S452" s="3">
        <v>2836602.8799999999</v>
      </c>
      <c r="T452" t="s">
        <v>2913</v>
      </c>
    </row>
    <row r="453" spans="1:20" ht="22.5" x14ac:dyDescent="0.25">
      <c r="A453" s="8" t="s">
        <v>1310</v>
      </c>
      <c r="B453" s="1" t="s">
        <v>1307</v>
      </c>
      <c r="C453" s="1" t="s">
        <v>1306</v>
      </c>
      <c r="D453" s="1" t="s">
        <v>1364</v>
      </c>
      <c r="E453" s="1" t="s">
        <v>1365</v>
      </c>
      <c r="F453" s="1" t="s">
        <v>1408</v>
      </c>
      <c r="G453" s="1" t="s">
        <v>1363</v>
      </c>
      <c r="H453" s="8" t="s">
        <v>2929</v>
      </c>
      <c r="I453" s="1" t="s">
        <v>19</v>
      </c>
      <c r="J453" s="1" t="s">
        <v>1410</v>
      </c>
      <c r="K453" s="2">
        <v>1</v>
      </c>
      <c r="L453" s="1" t="s">
        <v>1409</v>
      </c>
      <c r="M453" s="6">
        <v>45645</v>
      </c>
      <c r="N453" s="6">
        <v>45292</v>
      </c>
      <c r="O453" s="6">
        <v>47483</v>
      </c>
      <c r="P453" s="3">
        <v>5080886.2300000004</v>
      </c>
      <c r="Q453" s="3">
        <v>5080886.2300000004</v>
      </c>
      <c r="R453" s="3">
        <v>4826841.91</v>
      </c>
      <c r="S453" s="3">
        <v>4826841.91</v>
      </c>
      <c r="T453" t="s">
        <v>2919</v>
      </c>
    </row>
    <row r="454" spans="1:20" ht="33.75" x14ac:dyDescent="0.25">
      <c r="A454" s="8" t="s">
        <v>1310</v>
      </c>
      <c r="B454" s="1" t="s">
        <v>1307</v>
      </c>
      <c r="C454" s="1" t="s">
        <v>1306</v>
      </c>
      <c r="D454" s="1" t="s">
        <v>1364</v>
      </c>
      <c r="E454" s="1" t="s">
        <v>1365</v>
      </c>
      <c r="F454" s="1" t="s">
        <v>1411</v>
      </c>
      <c r="G454" s="1" t="s">
        <v>1363</v>
      </c>
      <c r="H454" s="8" t="s">
        <v>2929</v>
      </c>
      <c r="I454" s="1" t="s">
        <v>19</v>
      </c>
      <c r="J454" s="1" t="s">
        <v>1413</v>
      </c>
      <c r="K454" s="2">
        <v>1</v>
      </c>
      <c r="L454" s="1" t="s">
        <v>1412</v>
      </c>
      <c r="M454" s="6">
        <v>45637</v>
      </c>
      <c r="N454" s="6">
        <v>45292</v>
      </c>
      <c r="O454" s="6">
        <v>47483</v>
      </c>
      <c r="P454" s="3">
        <v>2298538.75</v>
      </c>
      <c r="Q454" s="3">
        <v>2298538.75</v>
      </c>
      <c r="R454" s="3">
        <v>2183611.81</v>
      </c>
      <c r="S454" s="3">
        <v>2183611.81</v>
      </c>
      <c r="T454" t="s">
        <v>2917</v>
      </c>
    </row>
    <row r="455" spans="1:20" ht="22.5" x14ac:dyDescent="0.25">
      <c r="A455" s="8" t="s">
        <v>1310</v>
      </c>
      <c r="B455" s="1" t="s">
        <v>1307</v>
      </c>
      <c r="C455" s="1" t="s">
        <v>1306</v>
      </c>
      <c r="D455" s="1" t="s">
        <v>1364</v>
      </c>
      <c r="E455" s="1" t="s">
        <v>1365</v>
      </c>
      <c r="F455" s="1" t="s">
        <v>1414</v>
      </c>
      <c r="G455" s="1" t="s">
        <v>1363</v>
      </c>
      <c r="H455" s="8" t="s">
        <v>2929</v>
      </c>
      <c r="I455" s="1" t="s">
        <v>19</v>
      </c>
      <c r="J455" s="1" t="s">
        <v>1334</v>
      </c>
      <c r="K455" s="2">
        <v>1</v>
      </c>
      <c r="L455" s="1" t="s">
        <v>1415</v>
      </c>
      <c r="M455" s="6">
        <v>45665</v>
      </c>
      <c r="N455" s="6">
        <v>45292</v>
      </c>
      <c r="O455" s="6">
        <v>47483</v>
      </c>
      <c r="P455" s="3">
        <v>2419607.9</v>
      </c>
      <c r="Q455" s="3">
        <v>2419607.9</v>
      </c>
      <c r="R455" s="3">
        <v>2298627.5</v>
      </c>
      <c r="S455" s="3">
        <v>2298627.5</v>
      </c>
      <c r="T455" t="s">
        <v>2906</v>
      </c>
    </row>
    <row r="456" spans="1:20" ht="22.5" x14ac:dyDescent="0.25">
      <c r="A456" s="8" t="s">
        <v>1310</v>
      </c>
      <c r="B456" s="1" t="s">
        <v>1307</v>
      </c>
      <c r="C456" s="1" t="s">
        <v>1306</v>
      </c>
      <c r="D456" s="1" t="s">
        <v>1364</v>
      </c>
      <c r="E456" s="1" t="s">
        <v>1365</v>
      </c>
      <c r="F456" s="1" t="s">
        <v>1416</v>
      </c>
      <c r="G456" s="1" t="s">
        <v>1363</v>
      </c>
      <c r="H456" s="8" t="s">
        <v>2929</v>
      </c>
      <c r="I456" s="1" t="s">
        <v>63</v>
      </c>
      <c r="J456" s="1" t="s">
        <v>1418</v>
      </c>
      <c r="K456" s="2">
        <v>1</v>
      </c>
      <c r="L456" s="1" t="s">
        <v>1417</v>
      </c>
      <c r="M456" s="7"/>
      <c r="N456" s="6">
        <v>45292</v>
      </c>
      <c r="O456" s="6">
        <v>47483</v>
      </c>
      <c r="P456" s="3">
        <v>2177647.12</v>
      </c>
      <c r="Q456" s="3">
        <v>2177647.12</v>
      </c>
      <c r="R456" s="3">
        <v>2068764.75</v>
      </c>
      <c r="S456" s="3">
        <v>2068764.75</v>
      </c>
      <c r="T456" t="s">
        <v>2922</v>
      </c>
    </row>
    <row r="457" spans="1:20" ht="22.5" x14ac:dyDescent="0.25">
      <c r="A457" s="8" t="s">
        <v>1310</v>
      </c>
      <c r="B457" s="1" t="s">
        <v>1307</v>
      </c>
      <c r="C457" s="1" t="s">
        <v>1306</v>
      </c>
      <c r="D457" s="1" t="s">
        <v>1364</v>
      </c>
      <c r="E457" s="1" t="s">
        <v>1365</v>
      </c>
      <c r="F457" s="1" t="s">
        <v>1419</v>
      </c>
      <c r="G457" s="1" t="s">
        <v>1363</v>
      </c>
      <c r="H457" s="8" t="s">
        <v>2929</v>
      </c>
      <c r="I457" s="1" t="s">
        <v>19</v>
      </c>
      <c r="J457" s="1" t="s">
        <v>1421</v>
      </c>
      <c r="K457" s="2">
        <v>1</v>
      </c>
      <c r="L457" s="1" t="s">
        <v>1420</v>
      </c>
      <c r="M457" s="6">
        <v>45645</v>
      </c>
      <c r="N457" s="6">
        <v>45292</v>
      </c>
      <c r="O457" s="6">
        <v>47483</v>
      </c>
      <c r="P457" s="3">
        <v>1446028.05</v>
      </c>
      <c r="Q457" s="3">
        <v>1446028.05</v>
      </c>
      <c r="R457" s="3">
        <v>1373726.64</v>
      </c>
      <c r="S457" s="3">
        <v>1373726.64</v>
      </c>
      <c r="T457" t="s">
        <v>2912</v>
      </c>
    </row>
    <row r="458" spans="1:20" ht="22.5" x14ac:dyDescent="0.25">
      <c r="A458" s="8" t="s">
        <v>1310</v>
      </c>
      <c r="B458" s="1" t="s">
        <v>1307</v>
      </c>
      <c r="C458" s="1" t="s">
        <v>1306</v>
      </c>
      <c r="D458" s="1" t="s">
        <v>1364</v>
      </c>
      <c r="E458" s="1" t="s">
        <v>1365</v>
      </c>
      <c r="F458" s="1" t="s">
        <v>1422</v>
      </c>
      <c r="G458" s="1" t="s">
        <v>1363</v>
      </c>
      <c r="H458" s="8" t="s">
        <v>2929</v>
      </c>
      <c r="I458" s="1" t="s">
        <v>19</v>
      </c>
      <c r="J458" s="1" t="s">
        <v>1354</v>
      </c>
      <c r="K458" s="2">
        <v>1</v>
      </c>
      <c r="L458" s="1" t="s">
        <v>1423</v>
      </c>
      <c r="M458" s="6">
        <v>45673</v>
      </c>
      <c r="N458" s="6">
        <v>45292</v>
      </c>
      <c r="O458" s="6">
        <v>47483</v>
      </c>
      <c r="P458" s="3">
        <v>2924940.52</v>
      </c>
      <c r="Q458" s="3">
        <v>2924940.52</v>
      </c>
      <c r="R458" s="3">
        <v>2778693.49</v>
      </c>
      <c r="S458" s="3">
        <v>2778693.49</v>
      </c>
      <c r="T458" t="s">
        <v>2901</v>
      </c>
    </row>
    <row r="459" spans="1:20" ht="22.5" x14ac:dyDescent="0.25">
      <c r="A459" s="8" t="s">
        <v>1310</v>
      </c>
      <c r="B459" s="1" t="s">
        <v>1307</v>
      </c>
      <c r="C459" s="1" t="s">
        <v>1306</v>
      </c>
      <c r="D459" s="1" t="s">
        <v>1364</v>
      </c>
      <c r="E459" s="1" t="s">
        <v>1365</v>
      </c>
      <c r="F459" s="1" t="s">
        <v>1424</v>
      </c>
      <c r="G459" s="1" t="s">
        <v>1363</v>
      </c>
      <c r="H459" s="8" t="s">
        <v>2929</v>
      </c>
      <c r="I459" s="1" t="s">
        <v>63</v>
      </c>
      <c r="J459" s="1" t="s">
        <v>1360</v>
      </c>
      <c r="K459" s="2">
        <v>1</v>
      </c>
      <c r="L459" s="1" t="s">
        <v>1404</v>
      </c>
      <c r="M459" s="7"/>
      <c r="N459" s="6">
        <v>45292</v>
      </c>
      <c r="O459" s="6">
        <v>47483</v>
      </c>
      <c r="P459" s="3">
        <v>3314227.99</v>
      </c>
      <c r="Q459" s="3">
        <v>3314227.99</v>
      </c>
      <c r="R459" s="3">
        <v>3148516.58</v>
      </c>
      <c r="S459" s="3">
        <v>3148516.58</v>
      </c>
      <c r="T459" t="s">
        <v>2910</v>
      </c>
    </row>
    <row r="460" spans="1:20" ht="22.5" x14ac:dyDescent="0.25">
      <c r="A460" s="8" t="s">
        <v>1310</v>
      </c>
      <c r="B460" s="1" t="s">
        <v>1307</v>
      </c>
      <c r="C460" s="1" t="s">
        <v>1306</v>
      </c>
      <c r="D460" s="1" t="s">
        <v>1428</v>
      </c>
      <c r="E460" s="1" t="s">
        <v>1429</v>
      </c>
      <c r="F460" s="1" t="s">
        <v>1425</v>
      </c>
      <c r="G460" s="1" t="s">
        <v>1427</v>
      </c>
      <c r="H460" s="8" t="s">
        <v>2929</v>
      </c>
      <c r="I460" s="1" t="s">
        <v>19</v>
      </c>
      <c r="J460" s="1" t="s">
        <v>1304</v>
      </c>
      <c r="K460" s="2">
        <v>1</v>
      </c>
      <c r="L460" s="1" t="s">
        <v>1426</v>
      </c>
      <c r="M460" s="6">
        <v>45687</v>
      </c>
      <c r="N460" s="6">
        <v>45292</v>
      </c>
      <c r="O460" s="6">
        <v>47483</v>
      </c>
      <c r="P460" s="3">
        <v>496584.96000000002</v>
      </c>
      <c r="Q460" s="3">
        <v>496584.96000000002</v>
      </c>
      <c r="R460" s="3">
        <v>471755.7</v>
      </c>
      <c r="S460" s="3">
        <v>471755.7</v>
      </c>
      <c r="T460" t="s">
        <v>2920</v>
      </c>
    </row>
    <row r="461" spans="1:20" ht="22.5" x14ac:dyDescent="0.25">
      <c r="A461" s="8" t="s">
        <v>1310</v>
      </c>
      <c r="B461" s="1" t="s">
        <v>1307</v>
      </c>
      <c r="C461" s="1" t="s">
        <v>1306</v>
      </c>
      <c r="D461" s="1" t="s">
        <v>1428</v>
      </c>
      <c r="E461" s="1" t="s">
        <v>1429</v>
      </c>
      <c r="F461" s="1" t="s">
        <v>1430</v>
      </c>
      <c r="G461" s="1" t="s">
        <v>1427</v>
      </c>
      <c r="H461" s="8" t="s">
        <v>2929</v>
      </c>
      <c r="I461" s="1" t="s">
        <v>19</v>
      </c>
      <c r="J461" s="1" t="s">
        <v>1371</v>
      </c>
      <c r="K461" s="2">
        <v>1</v>
      </c>
      <c r="L461" s="1" t="s">
        <v>1431</v>
      </c>
      <c r="M461" s="6">
        <v>45656</v>
      </c>
      <c r="N461" s="6">
        <v>45292</v>
      </c>
      <c r="O461" s="6">
        <v>47483</v>
      </c>
      <c r="P461" s="3">
        <v>531781.43999999994</v>
      </c>
      <c r="Q461" s="3">
        <v>531781.43999999994</v>
      </c>
      <c r="R461" s="3">
        <v>505192.35</v>
      </c>
      <c r="S461" s="3">
        <v>505192.35</v>
      </c>
      <c r="T461" t="s">
        <v>2904</v>
      </c>
    </row>
    <row r="462" spans="1:20" ht="22.5" x14ac:dyDescent="0.25">
      <c r="A462" s="8" t="s">
        <v>1310</v>
      </c>
      <c r="B462" s="1" t="s">
        <v>1307</v>
      </c>
      <c r="C462" s="1" t="s">
        <v>1306</v>
      </c>
      <c r="D462" s="1" t="s">
        <v>1428</v>
      </c>
      <c r="E462" s="1" t="s">
        <v>1429</v>
      </c>
      <c r="F462" s="1" t="s">
        <v>1432</v>
      </c>
      <c r="G462" s="1" t="s">
        <v>1427</v>
      </c>
      <c r="H462" s="8" t="s">
        <v>2929</v>
      </c>
      <c r="I462" s="1" t="s">
        <v>19</v>
      </c>
      <c r="J462" s="1" t="s">
        <v>1322</v>
      </c>
      <c r="K462" s="2">
        <v>1</v>
      </c>
      <c r="L462" s="1" t="s">
        <v>1433</v>
      </c>
      <c r="M462" s="6">
        <v>45656</v>
      </c>
      <c r="N462" s="6">
        <v>45292</v>
      </c>
      <c r="O462" s="6">
        <v>47483</v>
      </c>
      <c r="P462" s="3">
        <v>303165.12</v>
      </c>
      <c r="Q462" s="3">
        <v>303165.12</v>
      </c>
      <c r="R462" s="3">
        <v>288006.84999999998</v>
      </c>
      <c r="S462" s="3">
        <v>288006.84999999998</v>
      </c>
      <c r="T462" t="s">
        <v>2907</v>
      </c>
    </row>
    <row r="463" spans="1:20" ht="22.5" x14ac:dyDescent="0.25">
      <c r="A463" s="8" t="s">
        <v>1310</v>
      </c>
      <c r="B463" s="1" t="s">
        <v>1307</v>
      </c>
      <c r="C463" s="1" t="s">
        <v>1306</v>
      </c>
      <c r="D463" s="1" t="s">
        <v>1428</v>
      </c>
      <c r="E463" s="1" t="s">
        <v>1429</v>
      </c>
      <c r="F463" s="1" t="s">
        <v>1434</v>
      </c>
      <c r="G463" s="1" t="s">
        <v>1427</v>
      </c>
      <c r="H463" s="8" t="s">
        <v>2929</v>
      </c>
      <c r="I463" s="1" t="s">
        <v>19</v>
      </c>
      <c r="J463" s="1" t="s">
        <v>1319</v>
      </c>
      <c r="K463" s="2">
        <v>1</v>
      </c>
      <c r="L463" s="1" t="s">
        <v>1435</v>
      </c>
      <c r="M463" s="6">
        <v>45643</v>
      </c>
      <c r="N463" s="6">
        <v>45516</v>
      </c>
      <c r="O463" s="6">
        <v>47299</v>
      </c>
      <c r="P463" s="3">
        <v>1306588.27</v>
      </c>
      <c r="Q463" s="3">
        <v>1306588.27</v>
      </c>
      <c r="R463" s="3">
        <v>1241258.8500000001</v>
      </c>
      <c r="S463" s="3">
        <v>1241258.8500000001</v>
      </c>
      <c r="T463" t="s">
        <v>2907</v>
      </c>
    </row>
    <row r="464" spans="1:20" ht="22.5" x14ac:dyDescent="0.25">
      <c r="A464" s="8" t="s">
        <v>1310</v>
      </c>
      <c r="B464" s="1" t="s">
        <v>1307</v>
      </c>
      <c r="C464" s="1" t="s">
        <v>1306</v>
      </c>
      <c r="D464" s="1" t="s">
        <v>1428</v>
      </c>
      <c r="E464" s="1" t="s">
        <v>1429</v>
      </c>
      <c r="F464" s="1" t="s">
        <v>1436</v>
      </c>
      <c r="G464" s="1" t="s">
        <v>1427</v>
      </c>
      <c r="H464" s="8" t="s">
        <v>2929</v>
      </c>
      <c r="I464" s="1" t="s">
        <v>19</v>
      </c>
      <c r="J464" s="1" t="s">
        <v>1340</v>
      </c>
      <c r="K464" s="2">
        <v>1</v>
      </c>
      <c r="L464" s="1" t="s">
        <v>1437</v>
      </c>
      <c r="M464" s="6">
        <v>45645</v>
      </c>
      <c r="N464" s="6">
        <v>45566</v>
      </c>
      <c r="O464" s="6">
        <v>47483</v>
      </c>
      <c r="P464" s="3">
        <v>642105.28</v>
      </c>
      <c r="Q464" s="3">
        <v>642105.28</v>
      </c>
      <c r="R464" s="3">
        <v>610000</v>
      </c>
      <c r="S464" s="3">
        <v>610000</v>
      </c>
      <c r="T464" t="s">
        <v>2902</v>
      </c>
    </row>
    <row r="465" spans="1:20" ht="22.5" x14ac:dyDescent="0.25">
      <c r="A465" s="8" t="s">
        <v>1310</v>
      </c>
      <c r="B465" s="1" t="s">
        <v>1307</v>
      </c>
      <c r="C465" s="1" t="s">
        <v>1306</v>
      </c>
      <c r="D465" s="1" t="s">
        <v>1428</v>
      </c>
      <c r="E465" s="1" t="s">
        <v>1429</v>
      </c>
      <c r="F465" s="1" t="s">
        <v>1438</v>
      </c>
      <c r="G465" s="1" t="s">
        <v>1427</v>
      </c>
      <c r="H465" s="8" t="s">
        <v>2929</v>
      </c>
      <c r="I465" s="1" t="s">
        <v>19</v>
      </c>
      <c r="J465" s="1" t="s">
        <v>1328</v>
      </c>
      <c r="K465" s="2">
        <v>1</v>
      </c>
      <c r="L465" s="1" t="s">
        <v>1439</v>
      </c>
      <c r="M465" s="6">
        <v>45642</v>
      </c>
      <c r="N465" s="6">
        <v>45292</v>
      </c>
      <c r="O465" s="6">
        <v>47483</v>
      </c>
      <c r="P465" s="3">
        <v>1282392.19</v>
      </c>
      <c r="Q465" s="3">
        <v>1282392.19</v>
      </c>
      <c r="R465" s="3">
        <v>1218272.58</v>
      </c>
      <c r="S465" s="3">
        <v>1218272.58</v>
      </c>
      <c r="T465" t="s">
        <v>2912</v>
      </c>
    </row>
    <row r="466" spans="1:20" ht="22.5" x14ac:dyDescent="0.25">
      <c r="A466" s="8" t="s">
        <v>1310</v>
      </c>
      <c r="B466" s="1" t="s">
        <v>1307</v>
      </c>
      <c r="C466" s="1" t="s">
        <v>1306</v>
      </c>
      <c r="D466" s="1" t="s">
        <v>1428</v>
      </c>
      <c r="E466" s="1" t="s">
        <v>1429</v>
      </c>
      <c r="F466" s="1" t="s">
        <v>1440</v>
      </c>
      <c r="G466" s="1" t="s">
        <v>1427</v>
      </c>
      <c r="H466" s="8" t="s">
        <v>2929</v>
      </c>
      <c r="I466" s="1" t="s">
        <v>19</v>
      </c>
      <c r="J466" s="1" t="s">
        <v>1374</v>
      </c>
      <c r="K466" s="2">
        <v>1</v>
      </c>
      <c r="L466" s="1" t="s">
        <v>1441</v>
      </c>
      <c r="M466" s="6">
        <v>45678</v>
      </c>
      <c r="N466" s="6">
        <v>45658</v>
      </c>
      <c r="O466" s="6">
        <v>47483</v>
      </c>
      <c r="P466" s="3">
        <v>822666.7</v>
      </c>
      <c r="Q466" s="3">
        <v>822666.7</v>
      </c>
      <c r="R466" s="3">
        <v>781533.35</v>
      </c>
      <c r="S466" s="3">
        <v>781533.35</v>
      </c>
      <c r="T466" t="s">
        <v>2918</v>
      </c>
    </row>
    <row r="467" spans="1:20" ht="22.5" x14ac:dyDescent="0.25">
      <c r="A467" s="8" t="s">
        <v>1310</v>
      </c>
      <c r="B467" s="1" t="s">
        <v>1307</v>
      </c>
      <c r="C467" s="1" t="s">
        <v>1306</v>
      </c>
      <c r="D467" s="1" t="s">
        <v>1428</v>
      </c>
      <c r="E467" s="1" t="s">
        <v>1429</v>
      </c>
      <c r="F467" s="1" t="s">
        <v>1442</v>
      </c>
      <c r="G467" s="1" t="s">
        <v>1427</v>
      </c>
      <c r="H467" s="8" t="s">
        <v>2929</v>
      </c>
      <c r="I467" s="1" t="s">
        <v>19</v>
      </c>
      <c r="J467" s="1" t="s">
        <v>1421</v>
      </c>
      <c r="K467" s="2">
        <v>1</v>
      </c>
      <c r="L467" s="1" t="s">
        <v>1443</v>
      </c>
      <c r="M467" s="6">
        <v>45645</v>
      </c>
      <c r="N467" s="6">
        <v>45292</v>
      </c>
      <c r="O467" s="6">
        <v>47483</v>
      </c>
      <c r="P467" s="3">
        <v>1126315.79</v>
      </c>
      <c r="Q467" s="3">
        <v>1126315.79</v>
      </c>
      <c r="R467" s="3">
        <v>1070000</v>
      </c>
      <c r="S467" s="3">
        <v>1070000</v>
      </c>
      <c r="T467" t="s">
        <v>2912</v>
      </c>
    </row>
    <row r="468" spans="1:20" ht="22.5" x14ac:dyDescent="0.25">
      <c r="A468" s="8" t="s">
        <v>1310</v>
      </c>
      <c r="B468" s="1" t="s">
        <v>1307</v>
      </c>
      <c r="C468" s="1" t="s">
        <v>1306</v>
      </c>
      <c r="D468" s="1" t="s">
        <v>1428</v>
      </c>
      <c r="E468" s="1" t="s">
        <v>1429</v>
      </c>
      <c r="F468" s="1" t="s">
        <v>1444</v>
      </c>
      <c r="G468" s="1" t="s">
        <v>1427</v>
      </c>
      <c r="H468" s="8" t="s">
        <v>2929</v>
      </c>
      <c r="I468" s="1" t="s">
        <v>19</v>
      </c>
      <c r="J468" s="1" t="s">
        <v>1354</v>
      </c>
      <c r="K468" s="2">
        <v>1</v>
      </c>
      <c r="L468" s="1" t="s">
        <v>1445</v>
      </c>
      <c r="M468" s="6">
        <v>45673</v>
      </c>
      <c r="N468" s="6">
        <v>45292</v>
      </c>
      <c r="O468" s="6">
        <v>47483</v>
      </c>
      <c r="P468" s="3">
        <v>606330.23</v>
      </c>
      <c r="Q468" s="3">
        <v>606330.23</v>
      </c>
      <c r="R468" s="3">
        <v>576013.71</v>
      </c>
      <c r="S468" s="3">
        <v>576013.71</v>
      </c>
      <c r="T468" t="s">
        <v>2901</v>
      </c>
    </row>
    <row r="469" spans="1:20" ht="22.5" x14ac:dyDescent="0.25">
      <c r="A469" s="8" t="s">
        <v>1310</v>
      </c>
      <c r="B469" s="1" t="s">
        <v>1307</v>
      </c>
      <c r="C469" s="1" t="s">
        <v>1306</v>
      </c>
      <c r="D469" s="1" t="s">
        <v>1428</v>
      </c>
      <c r="E469" s="1" t="s">
        <v>1429</v>
      </c>
      <c r="F469" s="1" t="s">
        <v>1446</v>
      </c>
      <c r="G469" s="1" t="s">
        <v>1427</v>
      </c>
      <c r="H469" s="8" t="s">
        <v>2929</v>
      </c>
      <c r="I469" s="1" t="s">
        <v>119</v>
      </c>
      <c r="J469" s="1" t="s">
        <v>1346</v>
      </c>
      <c r="K469" s="2">
        <v>1</v>
      </c>
      <c r="L469" s="1" t="s">
        <v>1447</v>
      </c>
      <c r="M469" s="7"/>
      <c r="N469" s="6">
        <v>45658</v>
      </c>
      <c r="O469" s="6">
        <v>47483</v>
      </c>
      <c r="P469" s="3">
        <v>2688426.34</v>
      </c>
      <c r="Q469" s="3">
        <v>2688426.34</v>
      </c>
      <c r="R469" s="3">
        <v>2554005.02</v>
      </c>
      <c r="S469" s="3">
        <v>2554005.02</v>
      </c>
      <c r="T469" t="s">
        <v>2921</v>
      </c>
    </row>
    <row r="470" spans="1:20" ht="22.5" x14ac:dyDescent="0.25">
      <c r="A470" s="8" t="s">
        <v>1310</v>
      </c>
      <c r="B470" s="1" t="s">
        <v>1307</v>
      </c>
      <c r="C470" s="1" t="s">
        <v>1306</v>
      </c>
      <c r="D470" s="1" t="s">
        <v>1428</v>
      </c>
      <c r="E470" s="1" t="s">
        <v>1429</v>
      </c>
      <c r="F470" s="1" t="s">
        <v>1448</v>
      </c>
      <c r="G470" s="1" t="s">
        <v>1427</v>
      </c>
      <c r="H470" s="8" t="s">
        <v>2929</v>
      </c>
      <c r="I470" s="1" t="s">
        <v>19</v>
      </c>
      <c r="J470" s="1" t="s">
        <v>1348</v>
      </c>
      <c r="K470" s="2">
        <v>1</v>
      </c>
      <c r="L470" s="1" t="s">
        <v>1449</v>
      </c>
      <c r="M470" s="6">
        <v>45665</v>
      </c>
      <c r="N470" s="6">
        <v>45292</v>
      </c>
      <c r="O470" s="6">
        <v>47483</v>
      </c>
      <c r="P470" s="3">
        <v>611708.52</v>
      </c>
      <c r="Q470" s="3">
        <v>611708.52</v>
      </c>
      <c r="R470" s="3">
        <v>581123.09</v>
      </c>
      <c r="S470" s="3">
        <v>581123.09</v>
      </c>
      <c r="T470" t="s">
        <v>2908</v>
      </c>
    </row>
    <row r="471" spans="1:20" ht="22.5" x14ac:dyDescent="0.25">
      <c r="A471" s="8" t="s">
        <v>1310</v>
      </c>
      <c r="B471" s="1" t="s">
        <v>1307</v>
      </c>
      <c r="C471" s="1" t="s">
        <v>1306</v>
      </c>
      <c r="D471" s="1" t="s">
        <v>1428</v>
      </c>
      <c r="E471" s="1" t="s">
        <v>1429</v>
      </c>
      <c r="F471" s="1" t="s">
        <v>1450</v>
      </c>
      <c r="G471" s="1" t="s">
        <v>1427</v>
      </c>
      <c r="H471" s="8" t="s">
        <v>2929</v>
      </c>
      <c r="I471" s="1" t="s">
        <v>63</v>
      </c>
      <c r="J471" s="1" t="s">
        <v>1331</v>
      </c>
      <c r="K471" s="2">
        <v>1</v>
      </c>
      <c r="L471" s="1" t="s">
        <v>1451</v>
      </c>
      <c r="M471" s="7"/>
      <c r="N471" s="6">
        <v>45292</v>
      </c>
      <c r="O471" s="6">
        <v>47483</v>
      </c>
      <c r="P471" s="3">
        <v>797672.91</v>
      </c>
      <c r="Q471" s="3">
        <v>797672.91</v>
      </c>
      <c r="R471" s="3">
        <v>757789.26</v>
      </c>
      <c r="S471" s="3">
        <v>757789.26</v>
      </c>
      <c r="T471" t="s">
        <v>2911</v>
      </c>
    </row>
    <row r="472" spans="1:20" ht="22.5" x14ac:dyDescent="0.25">
      <c r="A472" s="8" t="s">
        <v>1310</v>
      </c>
      <c r="B472" s="1" t="s">
        <v>1307</v>
      </c>
      <c r="C472" s="1" t="s">
        <v>1306</v>
      </c>
      <c r="D472" s="1" t="s">
        <v>1428</v>
      </c>
      <c r="E472" s="1" t="s">
        <v>1429</v>
      </c>
      <c r="F472" s="1" t="s">
        <v>1452</v>
      </c>
      <c r="G472" s="1" t="s">
        <v>1427</v>
      </c>
      <c r="H472" s="8" t="s">
        <v>2929</v>
      </c>
      <c r="I472" s="1" t="s">
        <v>63</v>
      </c>
      <c r="J472" s="1" t="s">
        <v>1337</v>
      </c>
      <c r="K472" s="2">
        <v>1</v>
      </c>
      <c r="L472" s="1" t="s">
        <v>1453</v>
      </c>
      <c r="M472" s="7"/>
      <c r="N472" s="6">
        <v>45748</v>
      </c>
      <c r="O472" s="6">
        <v>47299</v>
      </c>
      <c r="P472" s="3">
        <v>2129254.9500000002</v>
      </c>
      <c r="Q472" s="3">
        <v>2129254.9500000002</v>
      </c>
      <c r="R472" s="3">
        <v>2022792.2</v>
      </c>
      <c r="S472" s="3">
        <v>2022792.2</v>
      </c>
      <c r="T472" t="s">
        <v>2908</v>
      </c>
    </row>
    <row r="473" spans="1:20" ht="22.5" x14ac:dyDescent="0.25">
      <c r="A473" s="8" t="s">
        <v>1310</v>
      </c>
      <c r="B473" s="1" t="s">
        <v>1307</v>
      </c>
      <c r="C473" s="1" t="s">
        <v>1306</v>
      </c>
      <c r="D473" s="1" t="s">
        <v>1428</v>
      </c>
      <c r="E473" s="1" t="s">
        <v>1429</v>
      </c>
      <c r="F473" s="1" t="s">
        <v>1454</v>
      </c>
      <c r="G473" s="1" t="s">
        <v>1427</v>
      </c>
      <c r="H473" s="8" t="s">
        <v>2929</v>
      </c>
      <c r="I473" s="1" t="s">
        <v>63</v>
      </c>
      <c r="J473" s="1" t="s">
        <v>1343</v>
      </c>
      <c r="K473" s="2">
        <v>1</v>
      </c>
      <c r="L473" s="1" t="s">
        <v>1455</v>
      </c>
      <c r="M473" s="7"/>
      <c r="N473" s="6">
        <v>45566</v>
      </c>
      <c r="O473" s="6">
        <v>47483</v>
      </c>
      <c r="P473" s="3">
        <v>1801833.63</v>
      </c>
      <c r="Q473" s="3">
        <v>1801833.63</v>
      </c>
      <c r="R473" s="3">
        <v>1711741.93</v>
      </c>
      <c r="S473" s="3">
        <v>1711741.93</v>
      </c>
      <c r="T473" t="s">
        <v>2913</v>
      </c>
    </row>
    <row r="474" spans="1:20" ht="22.5" x14ac:dyDescent="0.25">
      <c r="A474" s="8" t="s">
        <v>1310</v>
      </c>
      <c r="B474" s="1" t="s">
        <v>1307</v>
      </c>
      <c r="C474" s="1" t="s">
        <v>1306</v>
      </c>
      <c r="D474" s="1" t="s">
        <v>1428</v>
      </c>
      <c r="E474" s="1" t="s">
        <v>1429</v>
      </c>
      <c r="F474" s="1" t="s">
        <v>1456</v>
      </c>
      <c r="G474" s="1" t="s">
        <v>1427</v>
      </c>
      <c r="H474" s="8" t="s">
        <v>2929</v>
      </c>
      <c r="I474" s="1" t="s">
        <v>63</v>
      </c>
      <c r="J474" s="1" t="s">
        <v>1346</v>
      </c>
      <c r="K474" s="2">
        <v>1</v>
      </c>
      <c r="L474" s="1" t="s">
        <v>1447</v>
      </c>
      <c r="M474" s="7"/>
      <c r="N474" s="6">
        <v>45658</v>
      </c>
      <c r="O474" s="6">
        <v>47483</v>
      </c>
      <c r="P474" s="3">
        <v>2688426.34</v>
      </c>
      <c r="Q474" s="3">
        <v>2688426.34</v>
      </c>
      <c r="R474" s="3">
        <v>2554005.02</v>
      </c>
      <c r="S474" s="3">
        <v>2554005.02</v>
      </c>
      <c r="T474" t="s">
        <v>2921</v>
      </c>
    </row>
    <row r="475" spans="1:20" ht="22.5" x14ac:dyDescent="0.25">
      <c r="A475" s="8" t="s">
        <v>1310</v>
      </c>
      <c r="B475" s="1" t="s">
        <v>1307</v>
      </c>
      <c r="C475" s="1" t="s">
        <v>1306</v>
      </c>
      <c r="D475" s="1" t="s">
        <v>1460</v>
      </c>
      <c r="E475" s="1" t="s">
        <v>1461</v>
      </c>
      <c r="F475" s="1" t="s">
        <v>1457</v>
      </c>
      <c r="G475" s="1" t="s">
        <v>1459</v>
      </c>
      <c r="H475" s="8" t="s">
        <v>2929</v>
      </c>
      <c r="I475" s="1" t="s">
        <v>19</v>
      </c>
      <c r="J475" s="1" t="s">
        <v>1313</v>
      </c>
      <c r="K475" s="2">
        <v>1</v>
      </c>
      <c r="L475" s="1" t="s">
        <v>1458</v>
      </c>
      <c r="M475" s="6">
        <v>45518</v>
      </c>
      <c r="N475" s="6">
        <v>45292</v>
      </c>
      <c r="O475" s="6">
        <v>47483</v>
      </c>
      <c r="P475" s="3">
        <v>3174425.32</v>
      </c>
      <c r="Q475" s="3">
        <v>3174425.32</v>
      </c>
      <c r="R475" s="3">
        <v>3015703.72</v>
      </c>
      <c r="S475" s="3">
        <v>3015703.72</v>
      </c>
      <c r="T475" t="s">
        <v>2914</v>
      </c>
    </row>
    <row r="476" spans="1:20" ht="22.5" x14ac:dyDescent="0.25">
      <c r="A476" s="8" t="s">
        <v>1310</v>
      </c>
      <c r="B476" s="1" t="s">
        <v>1307</v>
      </c>
      <c r="C476" s="1" t="s">
        <v>1306</v>
      </c>
      <c r="D476" s="1" t="s">
        <v>1460</v>
      </c>
      <c r="E476" s="1" t="s">
        <v>1461</v>
      </c>
      <c r="F476" s="1" t="s">
        <v>1462</v>
      </c>
      <c r="G476" s="1" t="s">
        <v>1459</v>
      </c>
      <c r="H476" s="8" t="s">
        <v>2929</v>
      </c>
      <c r="I476" s="1" t="s">
        <v>19</v>
      </c>
      <c r="J476" s="1" t="s">
        <v>1322</v>
      </c>
      <c r="K476" s="2">
        <v>1</v>
      </c>
      <c r="L476" s="1" t="s">
        <v>1463</v>
      </c>
      <c r="M476" s="6">
        <v>45544</v>
      </c>
      <c r="N476" s="6">
        <v>45292</v>
      </c>
      <c r="O476" s="6">
        <v>47483</v>
      </c>
      <c r="P476" s="3">
        <v>1621679.27</v>
      </c>
      <c r="Q476" s="3">
        <v>1621679.27</v>
      </c>
      <c r="R476" s="3">
        <v>1540595.29</v>
      </c>
      <c r="S476" s="3">
        <v>1540595.29</v>
      </c>
      <c r="T476" t="s">
        <v>2907</v>
      </c>
    </row>
    <row r="477" spans="1:20" ht="22.5" x14ac:dyDescent="0.25">
      <c r="A477" s="8" t="s">
        <v>1310</v>
      </c>
      <c r="B477" s="1" t="s">
        <v>1307</v>
      </c>
      <c r="C477" s="1" t="s">
        <v>1306</v>
      </c>
      <c r="D477" s="1" t="s">
        <v>1460</v>
      </c>
      <c r="E477" s="1" t="s">
        <v>1461</v>
      </c>
      <c r="F477" s="1" t="s">
        <v>1464</v>
      </c>
      <c r="G477" s="1" t="s">
        <v>1459</v>
      </c>
      <c r="H477" s="8" t="s">
        <v>2929</v>
      </c>
      <c r="I477" s="1" t="s">
        <v>63</v>
      </c>
      <c r="J477" s="1" t="s">
        <v>1405</v>
      </c>
      <c r="K477" s="2">
        <v>1</v>
      </c>
      <c r="L477" s="1" t="s">
        <v>1465</v>
      </c>
      <c r="M477" s="7"/>
      <c r="N477" s="6">
        <v>45292</v>
      </c>
      <c r="O477" s="6">
        <v>47483</v>
      </c>
      <c r="P477" s="3">
        <v>2866807.25</v>
      </c>
      <c r="Q477" s="3">
        <v>2866807.25</v>
      </c>
      <c r="R477" s="3">
        <v>2723466.88</v>
      </c>
      <c r="S477" s="3">
        <v>2723466.88</v>
      </c>
      <c r="T477" t="s">
        <v>2910</v>
      </c>
    </row>
    <row r="478" spans="1:20" ht="22.5" x14ac:dyDescent="0.25">
      <c r="A478" s="8" t="s">
        <v>1310</v>
      </c>
      <c r="B478" s="1" t="s">
        <v>1307</v>
      </c>
      <c r="C478" s="1" t="s">
        <v>1306</v>
      </c>
      <c r="D478" s="1" t="s">
        <v>1460</v>
      </c>
      <c r="E478" s="1" t="s">
        <v>1461</v>
      </c>
      <c r="F478" s="1" t="s">
        <v>1466</v>
      </c>
      <c r="G478" s="1" t="s">
        <v>1459</v>
      </c>
      <c r="H478" s="8" t="s">
        <v>2929</v>
      </c>
      <c r="I478" s="1" t="s">
        <v>19</v>
      </c>
      <c r="J478" s="1" t="s">
        <v>1354</v>
      </c>
      <c r="K478" s="2">
        <v>1</v>
      </c>
      <c r="L478" s="1" t="s">
        <v>1467</v>
      </c>
      <c r="M478" s="6">
        <v>45526</v>
      </c>
      <c r="N478" s="6">
        <v>45292</v>
      </c>
      <c r="O478" s="6">
        <v>47483</v>
      </c>
      <c r="P478" s="3">
        <v>2100002.5699999998</v>
      </c>
      <c r="Q478" s="3">
        <v>2100002.5699999998</v>
      </c>
      <c r="R478" s="3">
        <v>1995002.44</v>
      </c>
      <c r="S478" s="3">
        <v>1995002.44</v>
      </c>
      <c r="T478" t="s">
        <v>2901</v>
      </c>
    </row>
    <row r="479" spans="1:20" ht="22.5" x14ac:dyDescent="0.25">
      <c r="A479" s="8" t="s">
        <v>1310</v>
      </c>
      <c r="B479" s="1" t="s">
        <v>1307</v>
      </c>
      <c r="C479" s="1" t="s">
        <v>1306</v>
      </c>
      <c r="D479" s="1" t="s">
        <v>1460</v>
      </c>
      <c r="E479" s="1" t="s">
        <v>1461</v>
      </c>
      <c r="F479" s="1" t="s">
        <v>1468</v>
      </c>
      <c r="G479" s="1" t="s">
        <v>1459</v>
      </c>
      <c r="H479" s="8" t="s">
        <v>2929</v>
      </c>
      <c r="I479" s="1" t="s">
        <v>19</v>
      </c>
      <c r="J479" s="1" t="s">
        <v>1343</v>
      </c>
      <c r="K479" s="2">
        <v>1</v>
      </c>
      <c r="L479" s="1" t="s">
        <v>1469</v>
      </c>
      <c r="M479" s="6">
        <v>45580</v>
      </c>
      <c r="N479" s="6">
        <v>45505</v>
      </c>
      <c r="O479" s="6">
        <v>47483</v>
      </c>
      <c r="P479" s="3">
        <v>5480618.8600000003</v>
      </c>
      <c r="Q479" s="3">
        <v>5480618.8600000003</v>
      </c>
      <c r="R479" s="3">
        <v>5206587.91</v>
      </c>
      <c r="S479" s="3">
        <v>5206587.91</v>
      </c>
      <c r="T479" t="s">
        <v>2913</v>
      </c>
    </row>
    <row r="480" spans="1:20" ht="33.75" x14ac:dyDescent="0.25">
      <c r="A480" s="8" t="s">
        <v>1310</v>
      </c>
      <c r="B480" s="1" t="s">
        <v>1307</v>
      </c>
      <c r="C480" s="1" t="s">
        <v>1306</v>
      </c>
      <c r="D480" s="1" t="s">
        <v>1460</v>
      </c>
      <c r="E480" s="1" t="s">
        <v>1461</v>
      </c>
      <c r="F480" s="1" t="s">
        <v>1470</v>
      </c>
      <c r="G480" s="1" t="s">
        <v>1459</v>
      </c>
      <c r="H480" s="8" t="s">
        <v>2929</v>
      </c>
      <c r="I480" s="1" t="s">
        <v>19</v>
      </c>
      <c r="J480" s="1" t="s">
        <v>1413</v>
      </c>
      <c r="K480" s="2">
        <v>1</v>
      </c>
      <c r="L480" s="1" t="s">
        <v>1471</v>
      </c>
      <c r="M480" s="6">
        <v>45572</v>
      </c>
      <c r="N480" s="6">
        <v>45292</v>
      </c>
      <c r="O480" s="6">
        <v>47483</v>
      </c>
      <c r="P480" s="3">
        <v>2982354.04</v>
      </c>
      <c r="Q480" s="3">
        <v>2982354.04</v>
      </c>
      <c r="R480" s="3">
        <v>2833236.33</v>
      </c>
      <c r="S480" s="3">
        <v>2833236.33</v>
      </c>
      <c r="T480" t="s">
        <v>2917</v>
      </c>
    </row>
    <row r="481" spans="1:20" ht="22.5" x14ac:dyDescent="0.25">
      <c r="A481" s="8" t="s">
        <v>1310</v>
      </c>
      <c r="B481" s="1" t="s">
        <v>1307</v>
      </c>
      <c r="C481" s="1" t="s">
        <v>1306</v>
      </c>
      <c r="D481" s="1" t="s">
        <v>1460</v>
      </c>
      <c r="E481" s="1" t="s">
        <v>1461</v>
      </c>
      <c r="F481" s="1" t="s">
        <v>1472</v>
      </c>
      <c r="G481" s="1" t="s">
        <v>1459</v>
      </c>
      <c r="H481" s="8" t="s">
        <v>2929</v>
      </c>
      <c r="I481" s="1" t="s">
        <v>19</v>
      </c>
      <c r="J481" s="1" t="s">
        <v>1319</v>
      </c>
      <c r="K481" s="2">
        <v>1</v>
      </c>
      <c r="L481" s="1" t="s">
        <v>1473</v>
      </c>
      <c r="M481" s="6">
        <v>45579</v>
      </c>
      <c r="N481" s="6">
        <v>45505</v>
      </c>
      <c r="O481" s="6">
        <v>47299</v>
      </c>
      <c r="P481" s="3">
        <v>2411375.52</v>
      </c>
      <c r="Q481" s="3">
        <v>2411375.52</v>
      </c>
      <c r="R481" s="3">
        <v>2290806.7400000002</v>
      </c>
      <c r="S481" s="3">
        <v>2290806.7400000002</v>
      </c>
      <c r="T481" t="s">
        <v>2907</v>
      </c>
    </row>
    <row r="482" spans="1:20" ht="22.5" x14ac:dyDescent="0.25">
      <c r="A482" s="8" t="s">
        <v>1310</v>
      </c>
      <c r="B482" s="1" t="s">
        <v>1307</v>
      </c>
      <c r="C482" s="1" t="s">
        <v>1306</v>
      </c>
      <c r="D482" s="1" t="s">
        <v>1460</v>
      </c>
      <c r="E482" s="1" t="s">
        <v>1461</v>
      </c>
      <c r="F482" s="1" t="s">
        <v>1474</v>
      </c>
      <c r="G482" s="1" t="s">
        <v>1459</v>
      </c>
      <c r="H482" s="8" t="s">
        <v>2929</v>
      </c>
      <c r="I482" s="1" t="s">
        <v>19</v>
      </c>
      <c r="J482" s="1" t="s">
        <v>1334</v>
      </c>
      <c r="K482" s="2">
        <v>1</v>
      </c>
      <c r="L482" s="1" t="s">
        <v>1475</v>
      </c>
      <c r="M482" s="6">
        <v>45582</v>
      </c>
      <c r="N482" s="6">
        <v>45292</v>
      </c>
      <c r="O482" s="6">
        <v>47483</v>
      </c>
      <c r="P482" s="3">
        <v>1925523.97</v>
      </c>
      <c r="Q482" s="3">
        <v>1925523.97</v>
      </c>
      <c r="R482" s="3">
        <v>1829247.76</v>
      </c>
      <c r="S482" s="3">
        <v>1829247.76</v>
      </c>
      <c r="T482" t="s">
        <v>2906</v>
      </c>
    </row>
    <row r="483" spans="1:20" ht="22.5" x14ac:dyDescent="0.25">
      <c r="A483" s="8" t="s">
        <v>1310</v>
      </c>
      <c r="B483" s="1" t="s">
        <v>1307</v>
      </c>
      <c r="C483" s="1" t="s">
        <v>1306</v>
      </c>
      <c r="D483" s="1" t="s">
        <v>1460</v>
      </c>
      <c r="E483" s="1" t="s">
        <v>1461</v>
      </c>
      <c r="F483" s="1" t="s">
        <v>1476</v>
      </c>
      <c r="G483" s="1" t="s">
        <v>1459</v>
      </c>
      <c r="H483" s="8" t="s">
        <v>2929</v>
      </c>
      <c r="I483" s="1" t="s">
        <v>19</v>
      </c>
      <c r="J483" s="1" t="s">
        <v>1357</v>
      </c>
      <c r="K483" s="2">
        <v>1</v>
      </c>
      <c r="L483" s="1" t="s">
        <v>1477</v>
      </c>
      <c r="M483" s="6">
        <v>45583</v>
      </c>
      <c r="N483" s="6">
        <v>45292</v>
      </c>
      <c r="O483" s="6">
        <v>47483</v>
      </c>
      <c r="P483" s="3">
        <v>4604513.83</v>
      </c>
      <c r="Q483" s="3">
        <v>4604513.83</v>
      </c>
      <c r="R483" s="3">
        <v>4374288.13</v>
      </c>
      <c r="S483" s="3">
        <v>4374288.13</v>
      </c>
      <c r="T483" t="s">
        <v>2907</v>
      </c>
    </row>
    <row r="484" spans="1:20" ht="22.5" x14ac:dyDescent="0.25">
      <c r="A484" s="8" t="s">
        <v>1310</v>
      </c>
      <c r="B484" s="1" t="s">
        <v>1307</v>
      </c>
      <c r="C484" s="1" t="s">
        <v>1306</v>
      </c>
      <c r="D484" s="1" t="s">
        <v>1460</v>
      </c>
      <c r="E484" s="1" t="s">
        <v>1461</v>
      </c>
      <c r="F484" s="1" t="s">
        <v>1478</v>
      </c>
      <c r="G484" s="1" t="s">
        <v>1459</v>
      </c>
      <c r="H484" s="8" t="s">
        <v>2929</v>
      </c>
      <c r="I484" s="1" t="s">
        <v>19</v>
      </c>
      <c r="J484" s="1" t="s">
        <v>1421</v>
      </c>
      <c r="K484" s="2">
        <v>1</v>
      </c>
      <c r="L484" s="1" t="s">
        <v>1479</v>
      </c>
      <c r="M484" s="6">
        <v>45603</v>
      </c>
      <c r="N484" s="6">
        <v>45292</v>
      </c>
      <c r="O484" s="6">
        <v>47483</v>
      </c>
      <c r="P484" s="3">
        <v>2297294.7200000002</v>
      </c>
      <c r="Q484" s="3">
        <v>2297294.7200000002</v>
      </c>
      <c r="R484" s="3">
        <v>2182429.98</v>
      </c>
      <c r="S484" s="3">
        <v>2182429.98</v>
      </c>
      <c r="T484" t="s">
        <v>2912</v>
      </c>
    </row>
    <row r="485" spans="1:20" ht="22.5" x14ac:dyDescent="0.25">
      <c r="A485" s="8" t="s">
        <v>1310</v>
      </c>
      <c r="B485" s="1" t="s">
        <v>1307</v>
      </c>
      <c r="C485" s="1" t="s">
        <v>1306</v>
      </c>
      <c r="D485" s="1" t="s">
        <v>1460</v>
      </c>
      <c r="E485" s="1" t="s">
        <v>1461</v>
      </c>
      <c r="F485" s="1" t="s">
        <v>1480</v>
      </c>
      <c r="G485" s="1" t="s">
        <v>1459</v>
      </c>
      <c r="H485" s="8" t="s">
        <v>2929</v>
      </c>
      <c r="I485" s="1" t="s">
        <v>19</v>
      </c>
      <c r="J485" s="1" t="s">
        <v>1346</v>
      </c>
      <c r="K485" s="2">
        <v>1</v>
      </c>
      <c r="L485" s="1" t="s">
        <v>1481</v>
      </c>
      <c r="M485" s="6">
        <v>45581</v>
      </c>
      <c r="N485" s="6">
        <v>45505</v>
      </c>
      <c r="O485" s="6">
        <v>47483</v>
      </c>
      <c r="P485" s="3">
        <v>2842789.16</v>
      </c>
      <c r="Q485" s="3">
        <v>2842789.16</v>
      </c>
      <c r="R485" s="3">
        <v>2700649.7</v>
      </c>
      <c r="S485" s="3">
        <v>2700649.7</v>
      </c>
      <c r="T485" t="s">
        <v>2921</v>
      </c>
    </row>
    <row r="486" spans="1:20" ht="22.5" x14ac:dyDescent="0.25">
      <c r="A486" s="8" t="s">
        <v>1310</v>
      </c>
      <c r="B486" s="1" t="s">
        <v>1307</v>
      </c>
      <c r="C486" s="1" t="s">
        <v>1306</v>
      </c>
      <c r="D486" s="1" t="s">
        <v>1460</v>
      </c>
      <c r="E486" s="1" t="s">
        <v>1461</v>
      </c>
      <c r="F486" s="1" t="s">
        <v>1482</v>
      </c>
      <c r="G486" s="1" t="s">
        <v>1459</v>
      </c>
      <c r="H486" s="8" t="s">
        <v>2929</v>
      </c>
      <c r="I486" s="1" t="s">
        <v>19</v>
      </c>
      <c r="J486" s="1" t="s">
        <v>1304</v>
      </c>
      <c r="K486" s="2">
        <v>1</v>
      </c>
      <c r="L486" s="1" t="s">
        <v>1479</v>
      </c>
      <c r="M486" s="6">
        <v>45645</v>
      </c>
      <c r="N486" s="6">
        <v>45292</v>
      </c>
      <c r="O486" s="6">
        <v>47483</v>
      </c>
      <c r="P486" s="3">
        <v>1503410.93</v>
      </c>
      <c r="Q486" s="3">
        <v>1503410.93</v>
      </c>
      <c r="R486" s="3">
        <v>1428240.38</v>
      </c>
      <c r="S486" s="3">
        <v>1428240.38</v>
      </c>
      <c r="T486" t="s">
        <v>2920</v>
      </c>
    </row>
    <row r="487" spans="1:20" ht="22.5" x14ac:dyDescent="0.25">
      <c r="A487" s="8" t="s">
        <v>1310</v>
      </c>
      <c r="B487" s="1" t="s">
        <v>1307</v>
      </c>
      <c r="C487" s="1" t="s">
        <v>1306</v>
      </c>
      <c r="D487" s="1" t="s">
        <v>1460</v>
      </c>
      <c r="E487" s="1" t="s">
        <v>1461</v>
      </c>
      <c r="F487" s="1" t="s">
        <v>1483</v>
      </c>
      <c r="G487" s="1" t="s">
        <v>1459</v>
      </c>
      <c r="H487" s="8" t="s">
        <v>2929</v>
      </c>
      <c r="I487" s="1" t="s">
        <v>19</v>
      </c>
      <c r="J487" s="1" t="s">
        <v>1384</v>
      </c>
      <c r="K487" s="2">
        <v>1</v>
      </c>
      <c r="L487" s="1" t="s">
        <v>1484</v>
      </c>
      <c r="M487" s="6">
        <v>45639</v>
      </c>
      <c r="N487" s="6">
        <v>45292</v>
      </c>
      <c r="O487" s="6">
        <v>47483</v>
      </c>
      <c r="P487" s="3">
        <v>4685268.63</v>
      </c>
      <c r="Q487" s="3">
        <v>4685268.63</v>
      </c>
      <c r="R487" s="3">
        <v>4451005.1900000004</v>
      </c>
      <c r="S487" s="3">
        <v>4451005.1900000004</v>
      </c>
      <c r="T487" t="s">
        <v>2922</v>
      </c>
    </row>
    <row r="488" spans="1:20" ht="22.5" x14ac:dyDescent="0.25">
      <c r="A488" s="8" t="s">
        <v>1310</v>
      </c>
      <c r="B488" s="1" t="s">
        <v>1307</v>
      </c>
      <c r="C488" s="1" t="s">
        <v>1306</v>
      </c>
      <c r="D488" s="1" t="s">
        <v>1460</v>
      </c>
      <c r="E488" s="1" t="s">
        <v>1461</v>
      </c>
      <c r="F488" s="1" t="s">
        <v>1485</v>
      </c>
      <c r="G488" s="1" t="s">
        <v>1459</v>
      </c>
      <c r="H488" s="8" t="s">
        <v>2929</v>
      </c>
      <c r="I488" s="1" t="s">
        <v>19</v>
      </c>
      <c r="J488" s="1" t="s">
        <v>1371</v>
      </c>
      <c r="K488" s="2">
        <v>1</v>
      </c>
      <c r="L488" s="1" t="s">
        <v>1486</v>
      </c>
      <c r="M488" s="6">
        <v>45656</v>
      </c>
      <c r="N488" s="6">
        <v>45292</v>
      </c>
      <c r="O488" s="6">
        <v>47483</v>
      </c>
      <c r="P488" s="3">
        <v>4830603.83</v>
      </c>
      <c r="Q488" s="3">
        <v>4830603.83</v>
      </c>
      <c r="R488" s="3">
        <v>4589073.63</v>
      </c>
      <c r="S488" s="3">
        <v>4589073.63</v>
      </c>
      <c r="T488" t="s">
        <v>2904</v>
      </c>
    </row>
    <row r="489" spans="1:20" ht="22.5" x14ac:dyDescent="0.25">
      <c r="A489" s="8" t="s">
        <v>1310</v>
      </c>
      <c r="B489" s="1" t="s">
        <v>1307</v>
      </c>
      <c r="C489" s="1" t="s">
        <v>1306</v>
      </c>
      <c r="D489" s="1" t="s">
        <v>1460</v>
      </c>
      <c r="E489" s="1" t="s">
        <v>1461</v>
      </c>
      <c r="F489" s="1" t="s">
        <v>1487</v>
      </c>
      <c r="G489" s="1" t="s">
        <v>1459</v>
      </c>
      <c r="H489" s="8" t="s">
        <v>2929</v>
      </c>
      <c r="I489" s="1" t="s">
        <v>19</v>
      </c>
      <c r="J489" s="1" t="s">
        <v>1316</v>
      </c>
      <c r="K489" s="2">
        <v>1</v>
      </c>
      <c r="L489" s="1" t="s">
        <v>1488</v>
      </c>
      <c r="M489" s="6">
        <v>45644</v>
      </c>
      <c r="N489" s="6">
        <v>45536</v>
      </c>
      <c r="O489" s="6">
        <v>47483</v>
      </c>
      <c r="P489" s="3">
        <v>2720849.08</v>
      </c>
      <c r="Q489" s="3">
        <v>2720849.08</v>
      </c>
      <c r="R489" s="3">
        <v>2584806.62</v>
      </c>
      <c r="S489" s="3">
        <v>2584806.62</v>
      </c>
      <c r="T489" t="s">
        <v>2925</v>
      </c>
    </row>
    <row r="490" spans="1:20" ht="22.5" x14ac:dyDescent="0.25">
      <c r="A490" s="8" t="s">
        <v>1310</v>
      </c>
      <c r="B490" s="1" t="s">
        <v>1307</v>
      </c>
      <c r="C490" s="1" t="s">
        <v>1306</v>
      </c>
      <c r="D490" s="1" t="s">
        <v>1460</v>
      </c>
      <c r="E490" s="1" t="s">
        <v>1461</v>
      </c>
      <c r="F490" s="1" t="s">
        <v>1489</v>
      </c>
      <c r="G490" s="1" t="s">
        <v>1459</v>
      </c>
      <c r="H490" s="8" t="s">
        <v>2929</v>
      </c>
      <c r="I490" s="1" t="s">
        <v>19</v>
      </c>
      <c r="J490" s="1" t="s">
        <v>1325</v>
      </c>
      <c r="K490" s="2">
        <v>1</v>
      </c>
      <c r="L490" s="1" t="s">
        <v>1490</v>
      </c>
      <c r="M490" s="6">
        <v>45686</v>
      </c>
      <c r="N490" s="6">
        <v>45292</v>
      </c>
      <c r="O490" s="6">
        <v>47483</v>
      </c>
      <c r="P490" s="3">
        <v>2511553</v>
      </c>
      <c r="Q490" s="3">
        <v>2511553</v>
      </c>
      <c r="R490" s="3">
        <v>2385975.35</v>
      </c>
      <c r="S490" s="3">
        <v>2385975.35</v>
      </c>
      <c r="T490" t="s">
        <v>2923</v>
      </c>
    </row>
    <row r="491" spans="1:20" ht="22.5" x14ac:dyDescent="0.25">
      <c r="A491" s="8" t="s">
        <v>1310</v>
      </c>
      <c r="B491" s="1" t="s">
        <v>1307</v>
      </c>
      <c r="C491" s="1" t="s">
        <v>1306</v>
      </c>
      <c r="D491" s="1" t="s">
        <v>1460</v>
      </c>
      <c r="E491" s="1" t="s">
        <v>1461</v>
      </c>
      <c r="F491" s="1" t="s">
        <v>1491</v>
      </c>
      <c r="G491" s="1" t="s">
        <v>1459</v>
      </c>
      <c r="H491" s="8" t="s">
        <v>2929</v>
      </c>
      <c r="I491" s="1" t="s">
        <v>19</v>
      </c>
      <c r="J491" s="1" t="s">
        <v>1328</v>
      </c>
      <c r="K491" s="2">
        <v>1</v>
      </c>
      <c r="L491" s="1" t="s">
        <v>1492</v>
      </c>
      <c r="M491" s="6">
        <v>45632</v>
      </c>
      <c r="N491" s="6">
        <v>45292</v>
      </c>
      <c r="O491" s="6">
        <v>47483</v>
      </c>
      <c r="P491" s="3">
        <v>2030172</v>
      </c>
      <c r="Q491" s="3">
        <v>2030172</v>
      </c>
      <c r="R491" s="3">
        <v>1928663.4</v>
      </c>
      <c r="S491" s="3">
        <v>1928663.4</v>
      </c>
      <c r="T491" t="s">
        <v>2912</v>
      </c>
    </row>
    <row r="492" spans="1:20" ht="22.5" x14ac:dyDescent="0.25">
      <c r="A492" s="8" t="s">
        <v>1310</v>
      </c>
      <c r="B492" s="1" t="s">
        <v>1307</v>
      </c>
      <c r="C492" s="1" t="s">
        <v>1306</v>
      </c>
      <c r="D492" s="1" t="s">
        <v>1460</v>
      </c>
      <c r="E492" s="1" t="s">
        <v>1461</v>
      </c>
      <c r="F492" s="1" t="s">
        <v>1493</v>
      </c>
      <c r="G492" s="1" t="s">
        <v>1459</v>
      </c>
      <c r="H492" s="8" t="s">
        <v>2929</v>
      </c>
      <c r="I492" s="1" t="s">
        <v>19</v>
      </c>
      <c r="J492" s="1" t="s">
        <v>1331</v>
      </c>
      <c r="K492" s="2">
        <v>1</v>
      </c>
      <c r="L492" s="1" t="s">
        <v>1494</v>
      </c>
      <c r="M492" s="6">
        <v>45636</v>
      </c>
      <c r="N492" s="6">
        <v>45292</v>
      </c>
      <c r="O492" s="6">
        <v>47483</v>
      </c>
      <c r="P492" s="3">
        <v>5335900.1600000001</v>
      </c>
      <c r="Q492" s="3">
        <v>5335900.1600000001</v>
      </c>
      <c r="R492" s="3">
        <v>5069105.1500000004</v>
      </c>
      <c r="S492" s="3">
        <v>5069105.1500000004</v>
      </c>
      <c r="T492" t="s">
        <v>2911</v>
      </c>
    </row>
    <row r="493" spans="1:20" ht="22.5" x14ac:dyDescent="0.25">
      <c r="A493" s="8" t="s">
        <v>1310</v>
      </c>
      <c r="B493" s="1" t="s">
        <v>1307</v>
      </c>
      <c r="C493" s="1" t="s">
        <v>1306</v>
      </c>
      <c r="D493" s="1" t="s">
        <v>1460</v>
      </c>
      <c r="E493" s="1" t="s">
        <v>1461</v>
      </c>
      <c r="F493" s="1" t="s">
        <v>1495</v>
      </c>
      <c r="G493" s="1" t="s">
        <v>1459</v>
      </c>
      <c r="H493" s="8" t="s">
        <v>2929</v>
      </c>
      <c r="I493" s="1" t="s">
        <v>19</v>
      </c>
      <c r="J493" s="1" t="s">
        <v>1400</v>
      </c>
      <c r="K493" s="2">
        <v>1</v>
      </c>
      <c r="L493" s="1" t="s">
        <v>1496</v>
      </c>
      <c r="M493" s="6">
        <v>45644</v>
      </c>
      <c r="N493" s="6">
        <v>45383</v>
      </c>
      <c r="O493" s="6">
        <v>47483</v>
      </c>
      <c r="P493" s="3">
        <v>3932577.13</v>
      </c>
      <c r="Q493" s="3">
        <v>3932577.13</v>
      </c>
      <c r="R493" s="3">
        <v>3735948.27</v>
      </c>
      <c r="S493" s="3">
        <v>3735948.27</v>
      </c>
      <c r="T493" t="s">
        <v>2916</v>
      </c>
    </row>
    <row r="494" spans="1:20" ht="22.5" x14ac:dyDescent="0.25">
      <c r="A494" s="8" t="s">
        <v>1310</v>
      </c>
      <c r="B494" s="1" t="s">
        <v>1307</v>
      </c>
      <c r="C494" s="1" t="s">
        <v>1306</v>
      </c>
      <c r="D494" s="1" t="s">
        <v>1460</v>
      </c>
      <c r="E494" s="1" t="s">
        <v>1461</v>
      </c>
      <c r="F494" s="1" t="s">
        <v>1497</v>
      </c>
      <c r="G494" s="1" t="s">
        <v>1459</v>
      </c>
      <c r="H494" s="8" t="s">
        <v>2929</v>
      </c>
      <c r="I494" s="1" t="s">
        <v>19</v>
      </c>
      <c r="J494" s="1" t="s">
        <v>1337</v>
      </c>
      <c r="K494" s="2">
        <v>1</v>
      </c>
      <c r="L494" s="1" t="s">
        <v>1498</v>
      </c>
      <c r="M494" s="6">
        <v>45656</v>
      </c>
      <c r="N494" s="6">
        <v>45658</v>
      </c>
      <c r="O494" s="6">
        <v>47483</v>
      </c>
      <c r="P494" s="3">
        <v>3572762.5</v>
      </c>
      <c r="Q494" s="3">
        <v>3572762.5</v>
      </c>
      <c r="R494" s="3">
        <v>3394124.37</v>
      </c>
      <c r="S494" s="3">
        <v>3394124.37</v>
      </c>
      <c r="T494" t="s">
        <v>2908</v>
      </c>
    </row>
    <row r="495" spans="1:20" ht="22.5" x14ac:dyDescent="0.25">
      <c r="A495" s="8" t="s">
        <v>1310</v>
      </c>
      <c r="B495" s="1" t="s">
        <v>1307</v>
      </c>
      <c r="C495" s="1" t="s">
        <v>1306</v>
      </c>
      <c r="D495" s="1" t="s">
        <v>1460</v>
      </c>
      <c r="E495" s="1" t="s">
        <v>1461</v>
      </c>
      <c r="F495" s="1" t="s">
        <v>1499</v>
      </c>
      <c r="G495" s="1" t="s">
        <v>1459</v>
      </c>
      <c r="H495" s="8" t="s">
        <v>2929</v>
      </c>
      <c r="I495" s="1" t="s">
        <v>19</v>
      </c>
      <c r="J495" s="1" t="s">
        <v>1351</v>
      </c>
      <c r="K495" s="2">
        <v>1</v>
      </c>
      <c r="L495" s="1" t="s">
        <v>1500</v>
      </c>
      <c r="M495" s="6">
        <v>45657</v>
      </c>
      <c r="N495" s="6">
        <v>45292</v>
      </c>
      <c r="O495" s="6">
        <v>47483</v>
      </c>
      <c r="P495" s="3">
        <v>3635472.96</v>
      </c>
      <c r="Q495" s="3">
        <v>3635472.96</v>
      </c>
      <c r="R495" s="3">
        <v>3453699.31</v>
      </c>
      <c r="S495" s="3">
        <v>3453699.31</v>
      </c>
      <c r="T495" t="s">
        <v>2905</v>
      </c>
    </row>
    <row r="496" spans="1:20" ht="33.75" x14ac:dyDescent="0.25">
      <c r="A496" s="8" t="s">
        <v>1310</v>
      </c>
      <c r="B496" s="1" t="s">
        <v>1307</v>
      </c>
      <c r="C496" s="1" t="s">
        <v>1306</v>
      </c>
      <c r="D496" s="1" t="s">
        <v>1460</v>
      </c>
      <c r="E496" s="1" t="s">
        <v>1461</v>
      </c>
      <c r="F496" s="1" t="s">
        <v>1501</v>
      </c>
      <c r="G496" s="1" t="s">
        <v>1459</v>
      </c>
      <c r="H496" s="8" t="s">
        <v>2929</v>
      </c>
      <c r="I496" s="1" t="s">
        <v>19</v>
      </c>
      <c r="J496" s="1" t="s">
        <v>1374</v>
      </c>
      <c r="K496" s="2">
        <v>1</v>
      </c>
      <c r="L496" s="1" t="s">
        <v>1502</v>
      </c>
      <c r="M496" s="6">
        <v>45678</v>
      </c>
      <c r="N496" s="6">
        <v>45536</v>
      </c>
      <c r="O496" s="6">
        <v>47483</v>
      </c>
      <c r="P496" s="3">
        <v>3055722.82</v>
      </c>
      <c r="Q496" s="3">
        <v>3055722.82</v>
      </c>
      <c r="R496" s="3">
        <v>2902936.67</v>
      </c>
      <c r="S496" s="3">
        <v>2902936.67</v>
      </c>
      <c r="T496" t="s">
        <v>2918</v>
      </c>
    </row>
    <row r="497" spans="1:20" ht="22.5" x14ac:dyDescent="0.25">
      <c r="A497" s="8" t="s">
        <v>1310</v>
      </c>
      <c r="B497" s="1" t="s">
        <v>1307</v>
      </c>
      <c r="C497" s="1" t="s">
        <v>1306</v>
      </c>
      <c r="D497" s="1" t="s">
        <v>1460</v>
      </c>
      <c r="E497" s="1" t="s">
        <v>1461</v>
      </c>
      <c r="F497" s="1" t="s">
        <v>1503</v>
      </c>
      <c r="G497" s="1" t="s">
        <v>1459</v>
      </c>
      <c r="H497" s="8" t="s">
        <v>2929</v>
      </c>
      <c r="I497" s="1" t="s">
        <v>19</v>
      </c>
      <c r="J497" s="1" t="s">
        <v>1505</v>
      </c>
      <c r="K497" s="2">
        <v>1</v>
      </c>
      <c r="L497" s="1" t="s">
        <v>1504</v>
      </c>
      <c r="M497" s="6">
        <v>45643</v>
      </c>
      <c r="N497" s="6">
        <v>45292</v>
      </c>
      <c r="O497" s="6">
        <v>47483</v>
      </c>
      <c r="P497" s="3">
        <v>3595547.65</v>
      </c>
      <c r="Q497" s="3">
        <v>3595547.65</v>
      </c>
      <c r="R497" s="3">
        <v>3415770.26</v>
      </c>
      <c r="S497" s="3">
        <v>3415770.26</v>
      </c>
      <c r="T497" t="s">
        <v>2920</v>
      </c>
    </row>
    <row r="498" spans="1:20" ht="22.5" x14ac:dyDescent="0.25">
      <c r="A498" s="8" t="s">
        <v>1310</v>
      </c>
      <c r="B498" s="1" t="s">
        <v>1307</v>
      </c>
      <c r="C498" s="1" t="s">
        <v>1306</v>
      </c>
      <c r="D498" s="1" t="s">
        <v>1460</v>
      </c>
      <c r="E498" s="1" t="s">
        <v>1461</v>
      </c>
      <c r="F498" s="1" t="s">
        <v>1506</v>
      </c>
      <c r="G498" s="1" t="s">
        <v>1459</v>
      </c>
      <c r="H498" s="8" t="s">
        <v>2929</v>
      </c>
      <c r="I498" s="1" t="s">
        <v>19</v>
      </c>
      <c r="J498" s="1" t="s">
        <v>1340</v>
      </c>
      <c r="K498" s="2">
        <v>1</v>
      </c>
      <c r="L498" s="1" t="s">
        <v>1507</v>
      </c>
      <c r="M498" s="6">
        <v>45686</v>
      </c>
      <c r="N498" s="6">
        <v>45566</v>
      </c>
      <c r="O498" s="6">
        <v>47483</v>
      </c>
      <c r="P498" s="3">
        <v>3484095.18</v>
      </c>
      <c r="Q498" s="3">
        <v>3484095.18</v>
      </c>
      <c r="R498" s="3">
        <v>3309890.41</v>
      </c>
      <c r="S498" s="3">
        <v>3309890.41</v>
      </c>
      <c r="T498" t="s">
        <v>2902</v>
      </c>
    </row>
    <row r="499" spans="1:20" ht="22.5" x14ac:dyDescent="0.25">
      <c r="A499" s="8" t="s">
        <v>1310</v>
      </c>
      <c r="B499" s="1" t="s">
        <v>1307</v>
      </c>
      <c r="C499" s="1" t="s">
        <v>1306</v>
      </c>
      <c r="D499" s="1" t="s">
        <v>1460</v>
      </c>
      <c r="E499" s="1" t="s">
        <v>1461</v>
      </c>
      <c r="F499" s="1" t="s">
        <v>1508</v>
      </c>
      <c r="G499" s="1" t="s">
        <v>1459</v>
      </c>
      <c r="H499" s="8" t="s">
        <v>2929</v>
      </c>
      <c r="I499" s="1" t="s">
        <v>19</v>
      </c>
      <c r="J499" s="1" t="s">
        <v>1348</v>
      </c>
      <c r="K499" s="2">
        <v>1</v>
      </c>
      <c r="L499" s="1" t="s">
        <v>1509</v>
      </c>
      <c r="M499" s="6">
        <v>45637</v>
      </c>
      <c r="N499" s="6">
        <v>45292</v>
      </c>
      <c r="O499" s="6">
        <v>47483</v>
      </c>
      <c r="P499" s="3">
        <v>3094054.15</v>
      </c>
      <c r="Q499" s="3">
        <v>3094054.15</v>
      </c>
      <c r="R499" s="3">
        <v>2939351.44</v>
      </c>
      <c r="S499" s="3">
        <v>2939351.44</v>
      </c>
      <c r="T499" t="s">
        <v>2908</v>
      </c>
    </row>
    <row r="500" spans="1:20" ht="22.5" x14ac:dyDescent="0.25">
      <c r="A500" s="8" t="s">
        <v>1310</v>
      </c>
      <c r="B500" s="1" t="s">
        <v>1307</v>
      </c>
      <c r="C500" s="1" t="s">
        <v>1306</v>
      </c>
      <c r="D500" s="1" t="s">
        <v>1460</v>
      </c>
      <c r="E500" s="1" t="s">
        <v>1461</v>
      </c>
      <c r="F500" s="1" t="s">
        <v>1510</v>
      </c>
      <c r="G500" s="1" t="s">
        <v>1459</v>
      </c>
      <c r="H500" s="8" t="s">
        <v>2929</v>
      </c>
      <c r="I500" s="1" t="s">
        <v>63</v>
      </c>
      <c r="J500" s="1" t="s">
        <v>1418</v>
      </c>
      <c r="K500" s="2">
        <v>1</v>
      </c>
      <c r="L500" s="1" t="s">
        <v>1511</v>
      </c>
      <c r="M500" s="7"/>
      <c r="N500" s="6">
        <v>45292</v>
      </c>
      <c r="O500" s="6">
        <v>47483</v>
      </c>
      <c r="P500" s="3">
        <v>3787995.39</v>
      </c>
      <c r="Q500" s="3">
        <v>3787995.39</v>
      </c>
      <c r="R500" s="3">
        <v>3598595.62</v>
      </c>
      <c r="S500" s="3">
        <v>3598595.62</v>
      </c>
      <c r="T500" t="s">
        <v>2922</v>
      </c>
    </row>
    <row r="501" spans="1:20" ht="22.5" x14ac:dyDescent="0.25">
      <c r="A501" s="8" t="s">
        <v>1310</v>
      </c>
      <c r="B501" s="1" t="s">
        <v>1307</v>
      </c>
      <c r="C501" s="1" t="s">
        <v>1306</v>
      </c>
      <c r="D501" s="1" t="s">
        <v>1460</v>
      </c>
      <c r="E501" s="1" t="s">
        <v>1461</v>
      </c>
      <c r="F501" s="1" t="s">
        <v>1512</v>
      </c>
      <c r="G501" s="1" t="s">
        <v>1459</v>
      </c>
      <c r="H501" s="8" t="s">
        <v>2929</v>
      </c>
      <c r="I501" s="1" t="s">
        <v>19</v>
      </c>
      <c r="J501" s="1" t="s">
        <v>1410</v>
      </c>
      <c r="K501" s="2">
        <v>1</v>
      </c>
      <c r="L501" s="1" t="s">
        <v>1513</v>
      </c>
      <c r="M501" s="6">
        <v>45692</v>
      </c>
      <c r="N501" s="6">
        <v>45292</v>
      </c>
      <c r="O501" s="6">
        <v>47483</v>
      </c>
      <c r="P501" s="3">
        <v>1839963.73</v>
      </c>
      <c r="Q501" s="3">
        <v>1839963.73</v>
      </c>
      <c r="R501" s="3">
        <v>1747965.54</v>
      </c>
      <c r="S501" s="3">
        <v>1747965.54</v>
      </c>
      <c r="T501" t="s">
        <v>2919</v>
      </c>
    </row>
    <row r="502" spans="1:20" ht="45" x14ac:dyDescent="0.25">
      <c r="A502" s="8" t="s">
        <v>1310</v>
      </c>
      <c r="B502" s="1" t="s">
        <v>1519</v>
      </c>
      <c r="C502" s="1" t="s">
        <v>1518</v>
      </c>
      <c r="D502" s="1" t="s">
        <v>1520</v>
      </c>
      <c r="E502" s="1" t="s">
        <v>1521</v>
      </c>
      <c r="F502" s="1" t="s">
        <v>1514</v>
      </c>
      <c r="G502" s="1" t="s">
        <v>1517</v>
      </c>
      <c r="H502" s="8" t="s">
        <v>2927</v>
      </c>
      <c r="I502" s="1" t="s">
        <v>19</v>
      </c>
      <c r="J502" s="1" t="s">
        <v>1516</v>
      </c>
      <c r="K502" s="2">
        <v>1</v>
      </c>
      <c r="L502" s="1" t="s">
        <v>1515</v>
      </c>
      <c r="M502" s="6">
        <v>45106</v>
      </c>
      <c r="N502" s="6">
        <v>44927</v>
      </c>
      <c r="O502" s="6">
        <v>45657</v>
      </c>
      <c r="P502" s="3">
        <v>3005885.66</v>
      </c>
      <c r="Q502" s="3">
        <v>3005885.66</v>
      </c>
      <c r="R502" s="3">
        <v>3005885.66</v>
      </c>
      <c r="S502" s="3">
        <v>2555002.8199999998</v>
      </c>
      <c r="T502" t="s">
        <v>2923</v>
      </c>
    </row>
    <row r="503" spans="1:20" ht="45" x14ac:dyDescent="0.25">
      <c r="A503" s="8" t="s">
        <v>1310</v>
      </c>
      <c r="B503" s="1" t="s">
        <v>1519</v>
      </c>
      <c r="C503" s="1" t="s">
        <v>1518</v>
      </c>
      <c r="D503" s="1" t="s">
        <v>1520</v>
      </c>
      <c r="E503" s="1" t="s">
        <v>1521</v>
      </c>
      <c r="F503" s="1" t="s">
        <v>1522</v>
      </c>
      <c r="G503" s="1" t="s">
        <v>1525</v>
      </c>
      <c r="H503" s="8" t="s">
        <v>2927</v>
      </c>
      <c r="I503" s="1" t="s">
        <v>19</v>
      </c>
      <c r="J503" s="1" t="s">
        <v>1524</v>
      </c>
      <c r="K503" s="2">
        <v>1</v>
      </c>
      <c r="L503" s="1" t="s">
        <v>1523</v>
      </c>
      <c r="M503" s="6">
        <v>45646</v>
      </c>
      <c r="N503" s="6">
        <v>45658</v>
      </c>
      <c r="O503" s="6">
        <v>46022</v>
      </c>
      <c r="P503" s="3">
        <v>2423163.63</v>
      </c>
      <c r="Q503" s="3">
        <v>2423163.63</v>
      </c>
      <c r="R503" s="3">
        <v>2423163.63</v>
      </c>
      <c r="S503" s="3">
        <v>2059689.07</v>
      </c>
      <c r="T503" t="s">
        <v>2903</v>
      </c>
    </row>
    <row r="504" spans="1:20" ht="45" x14ac:dyDescent="0.25">
      <c r="A504" s="8" t="s">
        <v>1310</v>
      </c>
      <c r="B504" s="1" t="s">
        <v>1519</v>
      </c>
      <c r="C504" s="1" t="s">
        <v>1518</v>
      </c>
      <c r="D504" s="1" t="s">
        <v>1520</v>
      </c>
      <c r="E504" s="1" t="s">
        <v>1521</v>
      </c>
      <c r="F504" s="1" t="s">
        <v>1526</v>
      </c>
      <c r="G504" s="1" t="s">
        <v>1517</v>
      </c>
      <c r="H504" s="8" t="s">
        <v>2927</v>
      </c>
      <c r="I504" s="1" t="s">
        <v>19</v>
      </c>
      <c r="J504" s="1" t="s">
        <v>1528</v>
      </c>
      <c r="K504" s="2">
        <v>1</v>
      </c>
      <c r="L504" s="1" t="s">
        <v>1527</v>
      </c>
      <c r="M504" s="6">
        <v>45106</v>
      </c>
      <c r="N504" s="6">
        <v>45078</v>
      </c>
      <c r="O504" s="6">
        <v>45657</v>
      </c>
      <c r="P504" s="3">
        <v>7482759.29</v>
      </c>
      <c r="Q504" s="3">
        <v>7482759.29</v>
      </c>
      <c r="R504" s="3">
        <v>7482759.29</v>
      </c>
      <c r="S504" s="3">
        <v>6360345.4100000001</v>
      </c>
      <c r="T504" t="s">
        <v>2906</v>
      </c>
    </row>
    <row r="505" spans="1:20" ht="45" x14ac:dyDescent="0.25">
      <c r="A505" s="8" t="s">
        <v>1310</v>
      </c>
      <c r="B505" s="1" t="s">
        <v>1519</v>
      </c>
      <c r="C505" s="1" t="s">
        <v>1518</v>
      </c>
      <c r="D505" s="1" t="s">
        <v>1520</v>
      </c>
      <c r="E505" s="1" t="s">
        <v>1521</v>
      </c>
      <c r="F505" s="1" t="s">
        <v>1529</v>
      </c>
      <c r="G505" s="1" t="s">
        <v>1525</v>
      </c>
      <c r="H505" s="8" t="s">
        <v>2927</v>
      </c>
      <c r="I505" s="1" t="s">
        <v>19</v>
      </c>
      <c r="J505" s="1" t="s">
        <v>1516</v>
      </c>
      <c r="K505" s="2">
        <v>1</v>
      </c>
      <c r="L505" s="1" t="s">
        <v>1530</v>
      </c>
      <c r="M505" s="6">
        <v>45645</v>
      </c>
      <c r="N505" s="6">
        <v>45658</v>
      </c>
      <c r="O505" s="6">
        <v>46022</v>
      </c>
      <c r="P505" s="3">
        <v>1775321.26</v>
      </c>
      <c r="Q505" s="3">
        <v>1775321.26</v>
      </c>
      <c r="R505" s="3">
        <v>1775321.26</v>
      </c>
      <c r="S505" s="3">
        <v>1509023.06</v>
      </c>
      <c r="T505" t="s">
        <v>2923</v>
      </c>
    </row>
    <row r="506" spans="1:20" ht="45" x14ac:dyDescent="0.25">
      <c r="A506" s="8" t="s">
        <v>1310</v>
      </c>
      <c r="B506" s="1" t="s">
        <v>1519</v>
      </c>
      <c r="C506" s="1" t="s">
        <v>1518</v>
      </c>
      <c r="D506" s="1" t="s">
        <v>1520</v>
      </c>
      <c r="E506" s="1" t="s">
        <v>1521</v>
      </c>
      <c r="F506" s="1" t="s">
        <v>1531</v>
      </c>
      <c r="G506" s="1" t="s">
        <v>1517</v>
      </c>
      <c r="H506" s="8" t="s">
        <v>2927</v>
      </c>
      <c r="I506" s="1" t="s">
        <v>19</v>
      </c>
      <c r="J506" s="1" t="s">
        <v>1533</v>
      </c>
      <c r="K506" s="2">
        <v>1</v>
      </c>
      <c r="L506" s="1" t="s">
        <v>1532</v>
      </c>
      <c r="M506" s="6">
        <v>45106</v>
      </c>
      <c r="N506" s="6">
        <v>45078</v>
      </c>
      <c r="O506" s="6">
        <v>45657</v>
      </c>
      <c r="P506" s="3">
        <v>4999708.34</v>
      </c>
      <c r="Q506" s="3">
        <v>4999708.34</v>
      </c>
      <c r="R506" s="3">
        <v>4999708.34</v>
      </c>
      <c r="S506" s="3">
        <v>4249752.0999999996</v>
      </c>
      <c r="T506" t="s">
        <v>2907</v>
      </c>
    </row>
    <row r="507" spans="1:20" ht="45" x14ac:dyDescent="0.25">
      <c r="A507" s="8" t="s">
        <v>1310</v>
      </c>
      <c r="B507" s="1" t="s">
        <v>1519</v>
      </c>
      <c r="C507" s="1" t="s">
        <v>1518</v>
      </c>
      <c r="D507" s="1" t="s">
        <v>1520</v>
      </c>
      <c r="E507" s="1" t="s">
        <v>1521</v>
      </c>
      <c r="F507" s="1" t="s">
        <v>1534</v>
      </c>
      <c r="G507" s="1" t="s">
        <v>1525</v>
      </c>
      <c r="H507" s="8" t="s">
        <v>2927</v>
      </c>
      <c r="I507" s="1" t="s">
        <v>19</v>
      </c>
      <c r="J507" s="1" t="s">
        <v>1536</v>
      </c>
      <c r="K507" s="2">
        <v>1</v>
      </c>
      <c r="L507" s="1" t="s">
        <v>1535</v>
      </c>
      <c r="M507" s="6">
        <v>45646</v>
      </c>
      <c r="N507" s="6">
        <v>45658</v>
      </c>
      <c r="O507" s="6">
        <v>46022</v>
      </c>
      <c r="P507" s="3">
        <v>1580855.33</v>
      </c>
      <c r="Q507" s="3">
        <v>1580855.33</v>
      </c>
      <c r="R507" s="3">
        <v>1580855.33</v>
      </c>
      <c r="S507" s="3">
        <v>1343727.02</v>
      </c>
      <c r="T507" t="s">
        <v>2918</v>
      </c>
    </row>
    <row r="508" spans="1:20" ht="45" x14ac:dyDescent="0.25">
      <c r="A508" s="8" t="s">
        <v>1310</v>
      </c>
      <c r="B508" s="1" t="s">
        <v>1519</v>
      </c>
      <c r="C508" s="1" t="s">
        <v>1518</v>
      </c>
      <c r="D508" s="1" t="s">
        <v>1520</v>
      </c>
      <c r="E508" s="1" t="s">
        <v>1521</v>
      </c>
      <c r="F508" s="1" t="s">
        <v>1537</v>
      </c>
      <c r="G508" s="1" t="s">
        <v>1517</v>
      </c>
      <c r="H508" s="8" t="s">
        <v>2927</v>
      </c>
      <c r="I508" s="1" t="s">
        <v>19</v>
      </c>
      <c r="J508" s="1" t="s">
        <v>1539</v>
      </c>
      <c r="K508" s="2">
        <v>1</v>
      </c>
      <c r="L508" s="1" t="s">
        <v>1538</v>
      </c>
      <c r="M508" s="6">
        <v>45106</v>
      </c>
      <c r="N508" s="6">
        <v>44927</v>
      </c>
      <c r="O508" s="6">
        <v>45657</v>
      </c>
      <c r="P508" s="3">
        <v>4363160.03</v>
      </c>
      <c r="Q508" s="3">
        <v>4363160.03</v>
      </c>
      <c r="R508" s="3">
        <v>4363160.03</v>
      </c>
      <c r="S508" s="3">
        <v>3708686.04</v>
      </c>
      <c r="T508" t="s">
        <v>2922</v>
      </c>
    </row>
    <row r="509" spans="1:20" ht="45" x14ac:dyDescent="0.25">
      <c r="A509" s="8" t="s">
        <v>1310</v>
      </c>
      <c r="B509" s="1" t="s">
        <v>1519</v>
      </c>
      <c r="C509" s="1" t="s">
        <v>1518</v>
      </c>
      <c r="D509" s="1" t="s">
        <v>1520</v>
      </c>
      <c r="E509" s="1" t="s">
        <v>1521</v>
      </c>
      <c r="F509" s="1" t="s">
        <v>1540</v>
      </c>
      <c r="G509" s="1" t="s">
        <v>1525</v>
      </c>
      <c r="H509" s="8" t="s">
        <v>2927</v>
      </c>
      <c r="I509" s="1" t="s">
        <v>19</v>
      </c>
      <c r="J509" s="1" t="s">
        <v>1528</v>
      </c>
      <c r="K509" s="2">
        <v>1</v>
      </c>
      <c r="L509" s="1" t="s">
        <v>1541</v>
      </c>
      <c r="M509" s="6">
        <v>45645</v>
      </c>
      <c r="N509" s="6">
        <v>45658</v>
      </c>
      <c r="O509" s="6">
        <v>46022</v>
      </c>
      <c r="P509" s="3">
        <v>3512454.34</v>
      </c>
      <c r="Q509" s="3">
        <v>3512454.34</v>
      </c>
      <c r="R509" s="3">
        <v>3512454.34</v>
      </c>
      <c r="S509" s="3">
        <v>2985586.17</v>
      </c>
      <c r="T509" t="s">
        <v>2906</v>
      </c>
    </row>
    <row r="510" spans="1:20" ht="45" x14ac:dyDescent="0.25">
      <c r="A510" s="8" t="s">
        <v>1310</v>
      </c>
      <c r="B510" s="1" t="s">
        <v>1519</v>
      </c>
      <c r="C510" s="1" t="s">
        <v>1518</v>
      </c>
      <c r="D510" s="1" t="s">
        <v>1520</v>
      </c>
      <c r="E510" s="1" t="s">
        <v>1521</v>
      </c>
      <c r="F510" s="1" t="s">
        <v>1542</v>
      </c>
      <c r="G510" s="1" t="s">
        <v>1517</v>
      </c>
      <c r="H510" s="8" t="s">
        <v>2927</v>
      </c>
      <c r="I510" s="1" t="s">
        <v>19</v>
      </c>
      <c r="J510" s="1" t="s">
        <v>1524</v>
      </c>
      <c r="K510" s="2">
        <v>1</v>
      </c>
      <c r="L510" s="1" t="s">
        <v>1543</v>
      </c>
      <c r="M510" s="6">
        <v>45106</v>
      </c>
      <c r="N510" s="6">
        <v>45078</v>
      </c>
      <c r="O510" s="6">
        <v>45657</v>
      </c>
      <c r="P510" s="3">
        <v>4829065.29</v>
      </c>
      <c r="Q510" s="3">
        <v>4829065.29</v>
      </c>
      <c r="R510" s="3">
        <v>4829065.29</v>
      </c>
      <c r="S510" s="3">
        <v>4104705.51</v>
      </c>
      <c r="T510" t="s">
        <v>2903</v>
      </c>
    </row>
    <row r="511" spans="1:20" ht="45" x14ac:dyDescent="0.25">
      <c r="A511" s="8" t="s">
        <v>1310</v>
      </c>
      <c r="B511" s="1" t="s">
        <v>1519</v>
      </c>
      <c r="C511" s="1" t="s">
        <v>1518</v>
      </c>
      <c r="D511" s="1" t="s">
        <v>1520</v>
      </c>
      <c r="E511" s="1" t="s">
        <v>1521</v>
      </c>
      <c r="F511" s="1" t="s">
        <v>1544</v>
      </c>
      <c r="G511" s="1" t="s">
        <v>1525</v>
      </c>
      <c r="H511" s="8" t="s">
        <v>2927</v>
      </c>
      <c r="I511" s="1" t="s">
        <v>19</v>
      </c>
      <c r="J511" s="1" t="s">
        <v>1546</v>
      </c>
      <c r="K511" s="2">
        <v>1</v>
      </c>
      <c r="L511" s="1" t="s">
        <v>1545</v>
      </c>
      <c r="M511" s="6">
        <v>45646</v>
      </c>
      <c r="N511" s="6">
        <v>45658</v>
      </c>
      <c r="O511" s="6">
        <v>46022</v>
      </c>
      <c r="P511" s="3">
        <v>2235649.85</v>
      </c>
      <c r="Q511" s="3">
        <v>2235649.85</v>
      </c>
      <c r="R511" s="3">
        <v>2235649.85</v>
      </c>
      <c r="S511" s="3">
        <v>1900302.38</v>
      </c>
      <c r="T511" t="s">
        <v>2921</v>
      </c>
    </row>
    <row r="512" spans="1:20" ht="45" x14ac:dyDescent="0.25">
      <c r="A512" s="8" t="s">
        <v>1310</v>
      </c>
      <c r="B512" s="1" t="s">
        <v>1519</v>
      </c>
      <c r="C512" s="1" t="s">
        <v>1518</v>
      </c>
      <c r="D512" s="1" t="s">
        <v>1520</v>
      </c>
      <c r="E512" s="1" t="s">
        <v>1521</v>
      </c>
      <c r="F512" s="1" t="s">
        <v>1547</v>
      </c>
      <c r="G512" s="1" t="s">
        <v>1517</v>
      </c>
      <c r="H512" s="8" t="s">
        <v>2927</v>
      </c>
      <c r="I512" s="1" t="s">
        <v>19</v>
      </c>
      <c r="J512" s="1" t="s">
        <v>1549</v>
      </c>
      <c r="K512" s="2">
        <v>1</v>
      </c>
      <c r="L512" s="1" t="s">
        <v>1548</v>
      </c>
      <c r="M512" s="6">
        <v>45106</v>
      </c>
      <c r="N512" s="6">
        <v>45078</v>
      </c>
      <c r="O512" s="6">
        <v>45657</v>
      </c>
      <c r="P512" s="3">
        <v>5290951.3099999996</v>
      </c>
      <c r="Q512" s="3">
        <v>5290951.3099999996</v>
      </c>
      <c r="R512" s="3">
        <v>5290951.3099999996</v>
      </c>
      <c r="S512" s="3">
        <v>4497308.63</v>
      </c>
      <c r="T512" t="s">
        <v>2916</v>
      </c>
    </row>
    <row r="513" spans="1:20" ht="45" x14ac:dyDescent="0.25">
      <c r="A513" s="8" t="s">
        <v>1310</v>
      </c>
      <c r="B513" s="1" t="s">
        <v>1519</v>
      </c>
      <c r="C513" s="1" t="s">
        <v>1518</v>
      </c>
      <c r="D513" s="1" t="s">
        <v>1520</v>
      </c>
      <c r="E513" s="1" t="s">
        <v>1521</v>
      </c>
      <c r="F513" s="1" t="s">
        <v>1550</v>
      </c>
      <c r="G513" s="1" t="s">
        <v>1525</v>
      </c>
      <c r="H513" s="8" t="s">
        <v>2927</v>
      </c>
      <c r="I513" s="1" t="s">
        <v>19</v>
      </c>
      <c r="J513" s="1" t="s">
        <v>1552</v>
      </c>
      <c r="K513" s="2">
        <v>1</v>
      </c>
      <c r="L513" s="1" t="s">
        <v>1551</v>
      </c>
      <c r="M513" s="6">
        <v>45645</v>
      </c>
      <c r="N513" s="6">
        <v>45658</v>
      </c>
      <c r="O513" s="6">
        <v>46022</v>
      </c>
      <c r="P513" s="3">
        <v>2392664.8199999998</v>
      </c>
      <c r="Q513" s="3">
        <v>2392664.8199999998</v>
      </c>
      <c r="R513" s="3">
        <v>2392664.8199999998</v>
      </c>
      <c r="S513" s="3">
        <v>2033765.08</v>
      </c>
      <c r="T513" t="s">
        <v>2911</v>
      </c>
    </row>
    <row r="514" spans="1:20" ht="45" x14ac:dyDescent="0.25">
      <c r="A514" s="8" t="s">
        <v>1310</v>
      </c>
      <c r="B514" s="1" t="s">
        <v>1519</v>
      </c>
      <c r="C514" s="1" t="s">
        <v>1518</v>
      </c>
      <c r="D514" s="1" t="s">
        <v>1520</v>
      </c>
      <c r="E514" s="1" t="s">
        <v>1521</v>
      </c>
      <c r="F514" s="1" t="s">
        <v>1553</v>
      </c>
      <c r="G514" s="1" t="s">
        <v>1517</v>
      </c>
      <c r="H514" s="8" t="s">
        <v>2927</v>
      </c>
      <c r="I514" s="1" t="s">
        <v>19</v>
      </c>
      <c r="J514" s="1" t="s">
        <v>1555</v>
      </c>
      <c r="K514" s="2">
        <v>1</v>
      </c>
      <c r="L514" s="1" t="s">
        <v>1554</v>
      </c>
      <c r="M514" s="6">
        <v>45106</v>
      </c>
      <c r="N514" s="6">
        <v>44927</v>
      </c>
      <c r="O514" s="6">
        <v>45657</v>
      </c>
      <c r="P514" s="3">
        <v>16556352.279999999</v>
      </c>
      <c r="Q514" s="3">
        <v>16556352.279999999</v>
      </c>
      <c r="R514" s="3">
        <v>16556352.279999999</v>
      </c>
      <c r="S514" s="3">
        <v>14072899.49</v>
      </c>
      <c r="T514" t="s">
        <v>2914</v>
      </c>
    </row>
    <row r="515" spans="1:20" ht="45" x14ac:dyDescent="0.25">
      <c r="A515" s="8" t="s">
        <v>1310</v>
      </c>
      <c r="B515" s="1" t="s">
        <v>1519</v>
      </c>
      <c r="C515" s="1" t="s">
        <v>1518</v>
      </c>
      <c r="D515" s="1" t="s">
        <v>1520</v>
      </c>
      <c r="E515" s="1" t="s">
        <v>1521</v>
      </c>
      <c r="F515" s="1" t="s">
        <v>1556</v>
      </c>
      <c r="G515" s="1" t="s">
        <v>1525</v>
      </c>
      <c r="H515" s="8" t="s">
        <v>2927</v>
      </c>
      <c r="I515" s="1" t="s">
        <v>19</v>
      </c>
      <c r="J515" s="1" t="s">
        <v>1558</v>
      </c>
      <c r="K515" s="2">
        <v>1</v>
      </c>
      <c r="L515" s="1" t="s">
        <v>1557</v>
      </c>
      <c r="M515" s="6">
        <v>45646</v>
      </c>
      <c r="N515" s="6">
        <v>45658</v>
      </c>
      <c r="O515" s="6">
        <v>46022</v>
      </c>
      <c r="P515" s="3">
        <v>3711210.19</v>
      </c>
      <c r="Q515" s="3">
        <v>3711210.19</v>
      </c>
      <c r="R515" s="3">
        <v>3711210.19</v>
      </c>
      <c r="S515" s="3">
        <v>3154528.64</v>
      </c>
      <c r="T515" t="s">
        <v>2912</v>
      </c>
    </row>
    <row r="516" spans="1:20" ht="45" x14ac:dyDescent="0.25">
      <c r="A516" s="8" t="s">
        <v>1310</v>
      </c>
      <c r="B516" s="1" t="s">
        <v>1519</v>
      </c>
      <c r="C516" s="1" t="s">
        <v>1518</v>
      </c>
      <c r="D516" s="1" t="s">
        <v>1520</v>
      </c>
      <c r="E516" s="1" t="s">
        <v>1521</v>
      </c>
      <c r="F516" s="1" t="s">
        <v>1559</v>
      </c>
      <c r="G516" s="1" t="s">
        <v>1517</v>
      </c>
      <c r="H516" s="8" t="s">
        <v>2927</v>
      </c>
      <c r="I516" s="1" t="s">
        <v>19</v>
      </c>
      <c r="J516" s="1" t="s">
        <v>1561</v>
      </c>
      <c r="K516" s="2">
        <v>1</v>
      </c>
      <c r="L516" s="1" t="s">
        <v>1560</v>
      </c>
      <c r="M516" s="6">
        <v>45106</v>
      </c>
      <c r="N516" s="6">
        <v>44927</v>
      </c>
      <c r="O516" s="6">
        <v>45657</v>
      </c>
      <c r="P516" s="3">
        <v>13691820.720000001</v>
      </c>
      <c r="Q516" s="3">
        <v>13691820.720000001</v>
      </c>
      <c r="R516" s="3">
        <v>13691820.720000001</v>
      </c>
      <c r="S516" s="3">
        <v>11638047.65</v>
      </c>
      <c r="T516" t="s">
        <v>2910</v>
      </c>
    </row>
    <row r="517" spans="1:20" ht="45" x14ac:dyDescent="0.25">
      <c r="A517" s="8" t="s">
        <v>1310</v>
      </c>
      <c r="B517" s="1" t="s">
        <v>1519</v>
      </c>
      <c r="C517" s="1" t="s">
        <v>1518</v>
      </c>
      <c r="D517" s="1" t="s">
        <v>1520</v>
      </c>
      <c r="E517" s="1" t="s">
        <v>1521</v>
      </c>
      <c r="F517" s="1" t="s">
        <v>1562</v>
      </c>
      <c r="G517" s="1" t="s">
        <v>1525</v>
      </c>
      <c r="H517" s="8" t="s">
        <v>2927</v>
      </c>
      <c r="I517" s="1" t="s">
        <v>19</v>
      </c>
      <c r="J517" s="1" t="s">
        <v>1564</v>
      </c>
      <c r="K517" s="2">
        <v>1</v>
      </c>
      <c r="L517" s="1" t="s">
        <v>1563</v>
      </c>
      <c r="M517" s="6">
        <v>45645</v>
      </c>
      <c r="N517" s="6">
        <v>45658</v>
      </c>
      <c r="O517" s="6">
        <v>46022</v>
      </c>
      <c r="P517" s="3">
        <v>2313686</v>
      </c>
      <c r="Q517" s="3">
        <v>2313686</v>
      </c>
      <c r="R517" s="3">
        <v>2313686</v>
      </c>
      <c r="S517" s="3">
        <v>1966633.09</v>
      </c>
      <c r="T517" t="s">
        <v>2905</v>
      </c>
    </row>
    <row r="518" spans="1:20" ht="45" x14ac:dyDescent="0.25">
      <c r="A518" s="8" t="s">
        <v>1310</v>
      </c>
      <c r="B518" s="1" t="s">
        <v>1519</v>
      </c>
      <c r="C518" s="1" t="s">
        <v>1518</v>
      </c>
      <c r="D518" s="1" t="s">
        <v>1520</v>
      </c>
      <c r="E518" s="1" t="s">
        <v>1521</v>
      </c>
      <c r="F518" s="1" t="s">
        <v>1565</v>
      </c>
      <c r="G518" s="1" t="s">
        <v>1517</v>
      </c>
      <c r="H518" s="8" t="s">
        <v>2927</v>
      </c>
      <c r="I518" s="1" t="s">
        <v>19</v>
      </c>
      <c r="J518" s="1" t="s">
        <v>1552</v>
      </c>
      <c r="K518" s="2">
        <v>1</v>
      </c>
      <c r="L518" s="1" t="s">
        <v>1566</v>
      </c>
      <c r="M518" s="6">
        <v>45106</v>
      </c>
      <c r="N518" s="6">
        <v>45078</v>
      </c>
      <c r="O518" s="6">
        <v>45657</v>
      </c>
      <c r="P518" s="3">
        <v>4624311.59</v>
      </c>
      <c r="Q518" s="3">
        <v>4624311.59</v>
      </c>
      <c r="R518" s="3">
        <v>4624311.59</v>
      </c>
      <c r="S518" s="3">
        <v>3930664.86</v>
      </c>
      <c r="T518" t="s">
        <v>2911</v>
      </c>
    </row>
    <row r="519" spans="1:20" ht="45" x14ac:dyDescent="0.25">
      <c r="A519" s="8" t="s">
        <v>1310</v>
      </c>
      <c r="B519" s="1" t="s">
        <v>1519</v>
      </c>
      <c r="C519" s="1" t="s">
        <v>1518</v>
      </c>
      <c r="D519" s="1" t="s">
        <v>1520</v>
      </c>
      <c r="E519" s="1" t="s">
        <v>1521</v>
      </c>
      <c r="F519" s="1" t="s">
        <v>1567</v>
      </c>
      <c r="G519" s="1" t="s">
        <v>1525</v>
      </c>
      <c r="H519" s="8" t="s">
        <v>2927</v>
      </c>
      <c r="I519" s="1" t="s">
        <v>19</v>
      </c>
      <c r="J519" s="1" t="s">
        <v>1539</v>
      </c>
      <c r="K519" s="2">
        <v>1</v>
      </c>
      <c r="L519" s="1" t="s">
        <v>1568</v>
      </c>
      <c r="M519" s="6">
        <v>45646</v>
      </c>
      <c r="N519" s="6">
        <v>45658</v>
      </c>
      <c r="O519" s="6">
        <v>46022</v>
      </c>
      <c r="P519" s="3">
        <v>2162029.9500000002</v>
      </c>
      <c r="Q519" s="3">
        <v>2162029.9500000002</v>
      </c>
      <c r="R519" s="3">
        <v>2162029.9500000002</v>
      </c>
      <c r="S519" s="3">
        <v>1837725.44</v>
      </c>
      <c r="T519" t="s">
        <v>2922</v>
      </c>
    </row>
    <row r="520" spans="1:20" ht="45" x14ac:dyDescent="0.25">
      <c r="A520" s="8" t="s">
        <v>1310</v>
      </c>
      <c r="B520" s="1" t="s">
        <v>1519</v>
      </c>
      <c r="C520" s="1" t="s">
        <v>1518</v>
      </c>
      <c r="D520" s="1" t="s">
        <v>1520</v>
      </c>
      <c r="E520" s="1" t="s">
        <v>1521</v>
      </c>
      <c r="F520" s="1" t="s">
        <v>1569</v>
      </c>
      <c r="G520" s="1" t="s">
        <v>1517</v>
      </c>
      <c r="H520" s="8" t="s">
        <v>2927</v>
      </c>
      <c r="I520" s="1" t="s">
        <v>19</v>
      </c>
      <c r="J520" s="1" t="s">
        <v>1571</v>
      </c>
      <c r="K520" s="2">
        <v>1</v>
      </c>
      <c r="L520" s="1" t="s">
        <v>1570</v>
      </c>
      <c r="M520" s="6">
        <v>45106</v>
      </c>
      <c r="N520" s="6">
        <v>45078</v>
      </c>
      <c r="O520" s="6">
        <v>45657</v>
      </c>
      <c r="P520" s="3">
        <v>6784429.9699999997</v>
      </c>
      <c r="Q520" s="3">
        <v>6784429.9699999997</v>
      </c>
      <c r="R520" s="3">
        <v>6784429.9699999997</v>
      </c>
      <c r="S520" s="3">
        <v>5766765.4900000002</v>
      </c>
      <c r="T520" t="s">
        <v>2919</v>
      </c>
    </row>
    <row r="521" spans="1:20" ht="45" x14ac:dyDescent="0.25">
      <c r="A521" s="8" t="s">
        <v>1310</v>
      </c>
      <c r="B521" s="1" t="s">
        <v>1519</v>
      </c>
      <c r="C521" s="1" t="s">
        <v>1518</v>
      </c>
      <c r="D521" s="1" t="s">
        <v>1520</v>
      </c>
      <c r="E521" s="1" t="s">
        <v>1521</v>
      </c>
      <c r="F521" s="1" t="s">
        <v>1572</v>
      </c>
      <c r="G521" s="1" t="s">
        <v>1525</v>
      </c>
      <c r="H521" s="8" t="s">
        <v>2927</v>
      </c>
      <c r="I521" s="1" t="s">
        <v>19</v>
      </c>
      <c r="J521" s="1" t="s">
        <v>1555</v>
      </c>
      <c r="K521" s="2">
        <v>1</v>
      </c>
      <c r="L521" s="1" t="s">
        <v>1573</v>
      </c>
      <c r="M521" s="6">
        <v>45646</v>
      </c>
      <c r="N521" s="6">
        <v>45658</v>
      </c>
      <c r="O521" s="6">
        <v>46022</v>
      </c>
      <c r="P521" s="3">
        <v>8508322.7799999993</v>
      </c>
      <c r="Q521" s="3">
        <v>8508322.7799999993</v>
      </c>
      <c r="R521" s="3">
        <v>8508322.7799999993</v>
      </c>
      <c r="S521" s="3">
        <v>7232074.3099999996</v>
      </c>
      <c r="T521" t="s">
        <v>2914</v>
      </c>
    </row>
    <row r="522" spans="1:20" ht="45" x14ac:dyDescent="0.25">
      <c r="A522" s="8" t="s">
        <v>1310</v>
      </c>
      <c r="B522" s="1" t="s">
        <v>1519</v>
      </c>
      <c r="C522" s="1" t="s">
        <v>1518</v>
      </c>
      <c r="D522" s="1" t="s">
        <v>1520</v>
      </c>
      <c r="E522" s="1" t="s">
        <v>1521</v>
      </c>
      <c r="F522" s="1" t="s">
        <v>1574</v>
      </c>
      <c r="G522" s="1" t="s">
        <v>1517</v>
      </c>
      <c r="H522" s="8" t="s">
        <v>2927</v>
      </c>
      <c r="I522" s="1" t="s">
        <v>19</v>
      </c>
      <c r="J522" s="1" t="s">
        <v>1576</v>
      </c>
      <c r="K522" s="2">
        <v>1</v>
      </c>
      <c r="L522" s="1" t="s">
        <v>1575</v>
      </c>
      <c r="M522" s="6">
        <v>45106</v>
      </c>
      <c r="N522" s="6">
        <v>45078</v>
      </c>
      <c r="O522" s="6">
        <v>45657</v>
      </c>
      <c r="P522" s="3">
        <v>5955967.3600000003</v>
      </c>
      <c r="Q522" s="3">
        <v>5955967.3600000003</v>
      </c>
      <c r="R522" s="3">
        <v>5955967.3600000003</v>
      </c>
      <c r="S522" s="3">
        <v>5062572.2699999996</v>
      </c>
      <c r="T522" t="s">
        <v>2901</v>
      </c>
    </row>
    <row r="523" spans="1:20" ht="45" x14ac:dyDescent="0.25">
      <c r="A523" s="8" t="s">
        <v>1310</v>
      </c>
      <c r="B523" s="1" t="s">
        <v>1519</v>
      </c>
      <c r="C523" s="1" t="s">
        <v>1518</v>
      </c>
      <c r="D523" s="1" t="s">
        <v>1520</v>
      </c>
      <c r="E523" s="1" t="s">
        <v>1521</v>
      </c>
      <c r="F523" s="1" t="s">
        <v>1577</v>
      </c>
      <c r="G523" s="1" t="s">
        <v>1525</v>
      </c>
      <c r="H523" s="8" t="s">
        <v>2927</v>
      </c>
      <c r="I523" s="1" t="s">
        <v>19</v>
      </c>
      <c r="J523" s="1" t="s">
        <v>1549</v>
      </c>
      <c r="K523" s="2">
        <v>1</v>
      </c>
      <c r="L523" s="1" t="s">
        <v>1578</v>
      </c>
      <c r="M523" s="6">
        <v>45645</v>
      </c>
      <c r="N523" s="6">
        <v>45658</v>
      </c>
      <c r="O523" s="6">
        <v>46022</v>
      </c>
      <c r="P523" s="3">
        <v>2582362.79</v>
      </c>
      <c r="Q523" s="3">
        <v>2582362.79</v>
      </c>
      <c r="R523" s="3">
        <v>2582362.79</v>
      </c>
      <c r="S523" s="3">
        <v>2195008.36</v>
      </c>
      <c r="T523" t="s">
        <v>2916</v>
      </c>
    </row>
    <row r="524" spans="1:20" ht="45" x14ac:dyDescent="0.25">
      <c r="A524" s="8" t="s">
        <v>1310</v>
      </c>
      <c r="B524" s="1" t="s">
        <v>1519</v>
      </c>
      <c r="C524" s="1" t="s">
        <v>1518</v>
      </c>
      <c r="D524" s="1" t="s">
        <v>1520</v>
      </c>
      <c r="E524" s="1" t="s">
        <v>1521</v>
      </c>
      <c r="F524" s="1" t="s">
        <v>1579</v>
      </c>
      <c r="G524" s="1" t="s">
        <v>1517</v>
      </c>
      <c r="H524" s="8" t="s">
        <v>2927</v>
      </c>
      <c r="I524" s="1" t="s">
        <v>19</v>
      </c>
      <c r="J524" s="1" t="s">
        <v>1581</v>
      </c>
      <c r="K524" s="2">
        <v>1</v>
      </c>
      <c r="L524" s="1" t="s">
        <v>1580</v>
      </c>
      <c r="M524" s="6">
        <v>45106</v>
      </c>
      <c r="N524" s="6">
        <v>45068</v>
      </c>
      <c r="O524" s="6">
        <v>45657</v>
      </c>
      <c r="P524" s="3">
        <v>13197302.98</v>
      </c>
      <c r="Q524" s="3">
        <v>13197302.98</v>
      </c>
      <c r="R524" s="3">
        <v>13197302.98</v>
      </c>
      <c r="S524" s="3">
        <v>11217707.57</v>
      </c>
      <c r="T524" t="s">
        <v>2908</v>
      </c>
    </row>
    <row r="525" spans="1:20" ht="45" x14ac:dyDescent="0.25">
      <c r="A525" s="8" t="s">
        <v>1310</v>
      </c>
      <c r="B525" s="1" t="s">
        <v>1519</v>
      </c>
      <c r="C525" s="1" t="s">
        <v>1518</v>
      </c>
      <c r="D525" s="1" t="s">
        <v>1520</v>
      </c>
      <c r="E525" s="1" t="s">
        <v>1521</v>
      </c>
      <c r="F525" s="1" t="s">
        <v>1582</v>
      </c>
      <c r="G525" s="1" t="s">
        <v>1525</v>
      </c>
      <c r="H525" s="8" t="s">
        <v>2927</v>
      </c>
      <c r="I525" s="1" t="s">
        <v>19</v>
      </c>
      <c r="J525" s="1" t="s">
        <v>1533</v>
      </c>
      <c r="K525" s="2">
        <v>1</v>
      </c>
      <c r="L525" s="1" t="s">
        <v>1583</v>
      </c>
      <c r="M525" s="6">
        <v>45645</v>
      </c>
      <c r="N525" s="6">
        <v>45658</v>
      </c>
      <c r="O525" s="6">
        <v>46022</v>
      </c>
      <c r="P525" s="3">
        <v>2381826.7599999998</v>
      </c>
      <c r="Q525" s="3">
        <v>2381826.7599999998</v>
      </c>
      <c r="R525" s="3">
        <v>2381826.7599999998</v>
      </c>
      <c r="S525" s="3">
        <v>2024552.73</v>
      </c>
      <c r="T525" t="s">
        <v>2907</v>
      </c>
    </row>
    <row r="526" spans="1:20" ht="45" x14ac:dyDescent="0.25">
      <c r="A526" s="8" t="s">
        <v>1310</v>
      </c>
      <c r="B526" s="1" t="s">
        <v>1519</v>
      </c>
      <c r="C526" s="1" t="s">
        <v>1518</v>
      </c>
      <c r="D526" s="1" t="s">
        <v>1520</v>
      </c>
      <c r="E526" s="1" t="s">
        <v>1521</v>
      </c>
      <c r="F526" s="1" t="s">
        <v>1584</v>
      </c>
      <c r="G526" s="1" t="s">
        <v>1517</v>
      </c>
      <c r="H526" s="8" t="s">
        <v>2927</v>
      </c>
      <c r="I526" s="1" t="s">
        <v>19</v>
      </c>
      <c r="J526" s="1" t="s">
        <v>1558</v>
      </c>
      <c r="K526" s="2">
        <v>1</v>
      </c>
      <c r="L526" s="1" t="s">
        <v>1585</v>
      </c>
      <c r="M526" s="6">
        <v>45106</v>
      </c>
      <c r="N526" s="6">
        <v>44927</v>
      </c>
      <c r="O526" s="6">
        <v>45657</v>
      </c>
      <c r="P526" s="3">
        <v>9316086.8699999992</v>
      </c>
      <c r="Q526" s="3">
        <v>9316086.8699999992</v>
      </c>
      <c r="R526" s="3">
        <v>9316086.8699999992</v>
      </c>
      <c r="S526" s="3">
        <v>7918673.8600000003</v>
      </c>
      <c r="T526" t="s">
        <v>2912</v>
      </c>
    </row>
    <row r="527" spans="1:20" ht="45" x14ac:dyDescent="0.25">
      <c r="A527" s="8" t="s">
        <v>1310</v>
      </c>
      <c r="B527" s="1" t="s">
        <v>1519</v>
      </c>
      <c r="C527" s="1" t="s">
        <v>1518</v>
      </c>
      <c r="D527" s="1" t="s">
        <v>1520</v>
      </c>
      <c r="E527" s="1" t="s">
        <v>1521</v>
      </c>
      <c r="F527" s="1" t="s">
        <v>1586</v>
      </c>
      <c r="G527" s="1" t="s">
        <v>1525</v>
      </c>
      <c r="H527" s="8" t="s">
        <v>2927</v>
      </c>
      <c r="I527" s="1" t="s">
        <v>19</v>
      </c>
      <c r="J527" s="1" t="s">
        <v>1588</v>
      </c>
      <c r="K527" s="2">
        <v>1</v>
      </c>
      <c r="L527" s="1" t="s">
        <v>1587</v>
      </c>
      <c r="M527" s="6">
        <v>45645</v>
      </c>
      <c r="N527" s="6">
        <v>45658</v>
      </c>
      <c r="O527" s="6">
        <v>46022</v>
      </c>
      <c r="P527" s="3">
        <v>2126504.36</v>
      </c>
      <c r="Q527" s="3">
        <v>2126504.36</v>
      </c>
      <c r="R527" s="3">
        <v>2126504.36</v>
      </c>
      <c r="S527" s="3">
        <v>1807528.69</v>
      </c>
      <c r="T527" t="s">
        <v>2917</v>
      </c>
    </row>
    <row r="528" spans="1:20" ht="45" x14ac:dyDescent="0.25">
      <c r="A528" s="8" t="s">
        <v>1310</v>
      </c>
      <c r="B528" s="1" t="s">
        <v>1519</v>
      </c>
      <c r="C528" s="1" t="s">
        <v>1518</v>
      </c>
      <c r="D528" s="1" t="s">
        <v>1520</v>
      </c>
      <c r="E528" s="1" t="s">
        <v>1521</v>
      </c>
      <c r="F528" s="1" t="s">
        <v>1589</v>
      </c>
      <c r="G528" s="1" t="s">
        <v>1517</v>
      </c>
      <c r="H528" s="8" t="s">
        <v>2927</v>
      </c>
      <c r="I528" s="1" t="s">
        <v>19</v>
      </c>
      <c r="J528" s="1" t="s">
        <v>1591</v>
      </c>
      <c r="K528" s="2">
        <v>1</v>
      </c>
      <c r="L528" s="1" t="s">
        <v>1590</v>
      </c>
      <c r="M528" s="6">
        <v>45106</v>
      </c>
      <c r="N528" s="6">
        <v>45108</v>
      </c>
      <c r="O528" s="6">
        <v>45657</v>
      </c>
      <c r="P528" s="3">
        <v>3561762.29</v>
      </c>
      <c r="Q528" s="3">
        <v>3561762.29</v>
      </c>
      <c r="R528" s="3">
        <v>3561762.29</v>
      </c>
      <c r="S528" s="3">
        <v>3027497.96</v>
      </c>
      <c r="T528" t="s">
        <v>2920</v>
      </c>
    </row>
    <row r="529" spans="1:20" ht="45" x14ac:dyDescent="0.25">
      <c r="A529" s="8" t="s">
        <v>1310</v>
      </c>
      <c r="B529" s="1" t="s">
        <v>1519</v>
      </c>
      <c r="C529" s="1" t="s">
        <v>1518</v>
      </c>
      <c r="D529" s="1" t="s">
        <v>1520</v>
      </c>
      <c r="E529" s="1" t="s">
        <v>1521</v>
      </c>
      <c r="F529" s="1" t="s">
        <v>1592</v>
      </c>
      <c r="G529" s="1" t="s">
        <v>1525</v>
      </c>
      <c r="H529" s="8" t="s">
        <v>2927</v>
      </c>
      <c r="I529" s="1" t="s">
        <v>19</v>
      </c>
      <c r="J529" s="1" t="s">
        <v>1591</v>
      </c>
      <c r="K529" s="2">
        <v>1</v>
      </c>
      <c r="L529" s="1" t="s">
        <v>1593</v>
      </c>
      <c r="M529" s="6">
        <v>45649</v>
      </c>
      <c r="N529" s="6">
        <v>45658</v>
      </c>
      <c r="O529" s="6">
        <v>46142</v>
      </c>
      <c r="P529" s="3">
        <v>2298882.2000000002</v>
      </c>
      <c r="Q529" s="3">
        <v>2298882.2000000002</v>
      </c>
      <c r="R529" s="3">
        <v>2298882.2000000002</v>
      </c>
      <c r="S529" s="3">
        <v>1954049.87</v>
      </c>
      <c r="T529" t="s">
        <v>2920</v>
      </c>
    </row>
    <row r="530" spans="1:20" ht="45" x14ac:dyDescent="0.25">
      <c r="A530" s="8" t="s">
        <v>1310</v>
      </c>
      <c r="B530" s="1" t="s">
        <v>1519</v>
      </c>
      <c r="C530" s="1" t="s">
        <v>1518</v>
      </c>
      <c r="D530" s="1" t="s">
        <v>1520</v>
      </c>
      <c r="E530" s="1" t="s">
        <v>1521</v>
      </c>
      <c r="F530" s="1" t="s">
        <v>1594</v>
      </c>
      <c r="G530" s="1" t="s">
        <v>1517</v>
      </c>
      <c r="H530" s="8" t="s">
        <v>2927</v>
      </c>
      <c r="I530" s="1" t="s">
        <v>19</v>
      </c>
      <c r="J530" s="1" t="s">
        <v>1546</v>
      </c>
      <c r="K530" s="2">
        <v>1</v>
      </c>
      <c r="L530" s="1" t="s">
        <v>1595</v>
      </c>
      <c r="M530" s="6">
        <v>45106</v>
      </c>
      <c r="N530" s="6">
        <v>44927</v>
      </c>
      <c r="O530" s="6">
        <v>45838</v>
      </c>
      <c r="P530" s="3">
        <v>4287919.37</v>
      </c>
      <c r="Q530" s="3">
        <v>4287919.37</v>
      </c>
      <c r="R530" s="3">
        <v>4287919.37</v>
      </c>
      <c r="S530" s="3">
        <v>3644731.46</v>
      </c>
      <c r="T530" t="s">
        <v>2921</v>
      </c>
    </row>
    <row r="531" spans="1:20" ht="45" x14ac:dyDescent="0.25">
      <c r="A531" s="8" t="s">
        <v>1310</v>
      </c>
      <c r="B531" s="1" t="s">
        <v>1519</v>
      </c>
      <c r="C531" s="1" t="s">
        <v>1518</v>
      </c>
      <c r="D531" s="1" t="s">
        <v>1520</v>
      </c>
      <c r="E531" s="1" t="s">
        <v>1521</v>
      </c>
      <c r="F531" s="1" t="s">
        <v>1596</v>
      </c>
      <c r="G531" s="1" t="s">
        <v>1525</v>
      </c>
      <c r="H531" s="8" t="s">
        <v>2927</v>
      </c>
      <c r="I531" s="1" t="s">
        <v>19</v>
      </c>
      <c r="J531" s="1" t="s">
        <v>1598</v>
      </c>
      <c r="K531" s="2">
        <v>1</v>
      </c>
      <c r="L531" s="1" t="s">
        <v>1597</v>
      </c>
      <c r="M531" s="6">
        <v>45646</v>
      </c>
      <c r="N531" s="6">
        <v>45658</v>
      </c>
      <c r="O531" s="6">
        <v>46203</v>
      </c>
      <c r="P531" s="3">
        <v>2489600</v>
      </c>
      <c r="Q531" s="3">
        <v>2489600</v>
      </c>
      <c r="R531" s="3">
        <v>2489600</v>
      </c>
      <c r="S531" s="3">
        <v>2116160</v>
      </c>
      <c r="T531" t="s">
        <v>2925</v>
      </c>
    </row>
    <row r="532" spans="1:20" ht="45" x14ac:dyDescent="0.25">
      <c r="A532" s="8" t="s">
        <v>1310</v>
      </c>
      <c r="B532" s="1" t="s">
        <v>1519</v>
      </c>
      <c r="C532" s="1" t="s">
        <v>1518</v>
      </c>
      <c r="D532" s="1" t="s">
        <v>1520</v>
      </c>
      <c r="E532" s="1" t="s">
        <v>1521</v>
      </c>
      <c r="F532" s="1" t="s">
        <v>1599</v>
      </c>
      <c r="G532" s="1" t="s">
        <v>1517</v>
      </c>
      <c r="H532" s="8" t="s">
        <v>2927</v>
      </c>
      <c r="I532" s="1" t="s">
        <v>19</v>
      </c>
      <c r="J532" s="1" t="s">
        <v>1564</v>
      </c>
      <c r="K532" s="2">
        <v>1</v>
      </c>
      <c r="L532" s="1" t="s">
        <v>1600</v>
      </c>
      <c r="M532" s="6">
        <v>45106</v>
      </c>
      <c r="N532" s="6">
        <v>44927</v>
      </c>
      <c r="O532" s="6">
        <v>45657</v>
      </c>
      <c r="P532" s="3">
        <v>4419370.21</v>
      </c>
      <c r="Q532" s="3">
        <v>4419370.21</v>
      </c>
      <c r="R532" s="3">
        <v>4419370.21</v>
      </c>
      <c r="S532" s="3">
        <v>3756464.69</v>
      </c>
      <c r="T532" t="s">
        <v>2905</v>
      </c>
    </row>
    <row r="533" spans="1:20" ht="45" x14ac:dyDescent="0.25">
      <c r="A533" s="8" t="s">
        <v>1310</v>
      </c>
      <c r="B533" s="1" t="s">
        <v>1519</v>
      </c>
      <c r="C533" s="1" t="s">
        <v>1518</v>
      </c>
      <c r="D533" s="1" t="s">
        <v>1520</v>
      </c>
      <c r="E533" s="1" t="s">
        <v>1521</v>
      </c>
      <c r="F533" s="1" t="s">
        <v>1601</v>
      </c>
      <c r="G533" s="1" t="s">
        <v>1525</v>
      </c>
      <c r="H533" s="8" t="s">
        <v>2927</v>
      </c>
      <c r="I533" s="1" t="s">
        <v>19</v>
      </c>
      <c r="J533" s="1" t="s">
        <v>1561</v>
      </c>
      <c r="K533" s="2">
        <v>1</v>
      </c>
      <c r="L533" s="1" t="s">
        <v>1602</v>
      </c>
      <c r="M533" s="6">
        <v>45646</v>
      </c>
      <c r="N533" s="6">
        <v>45658</v>
      </c>
      <c r="O533" s="6">
        <v>46022</v>
      </c>
      <c r="P533" s="3">
        <v>6362897.6900000004</v>
      </c>
      <c r="Q533" s="3">
        <v>6362897.6900000004</v>
      </c>
      <c r="R533" s="3">
        <v>6362897.6900000004</v>
      </c>
      <c r="S533" s="3">
        <v>5408463</v>
      </c>
      <c r="T533" t="s">
        <v>2910</v>
      </c>
    </row>
    <row r="534" spans="1:20" ht="45" x14ac:dyDescent="0.25">
      <c r="A534" s="8" t="s">
        <v>1310</v>
      </c>
      <c r="B534" s="1" t="s">
        <v>1519</v>
      </c>
      <c r="C534" s="1" t="s">
        <v>1518</v>
      </c>
      <c r="D534" s="1" t="s">
        <v>1520</v>
      </c>
      <c r="E534" s="1" t="s">
        <v>1521</v>
      </c>
      <c r="F534" s="1" t="s">
        <v>1603</v>
      </c>
      <c r="G534" s="1" t="s">
        <v>1517</v>
      </c>
      <c r="H534" s="8" t="s">
        <v>2927</v>
      </c>
      <c r="I534" s="1" t="s">
        <v>19</v>
      </c>
      <c r="J534" s="1" t="s">
        <v>1588</v>
      </c>
      <c r="K534" s="2">
        <v>1</v>
      </c>
      <c r="L534" s="1" t="s">
        <v>1604</v>
      </c>
      <c r="M534" s="6">
        <v>45106</v>
      </c>
      <c r="N534" s="6">
        <v>45078</v>
      </c>
      <c r="O534" s="6">
        <v>45657</v>
      </c>
      <c r="P534" s="3">
        <v>3027860.86</v>
      </c>
      <c r="Q534" s="3">
        <v>3027860.86</v>
      </c>
      <c r="R534" s="3">
        <v>3027860.86</v>
      </c>
      <c r="S534" s="3">
        <v>2573681.75</v>
      </c>
      <c r="T534" t="s">
        <v>2917</v>
      </c>
    </row>
    <row r="535" spans="1:20" ht="45" x14ac:dyDescent="0.25">
      <c r="A535" s="8" t="s">
        <v>1310</v>
      </c>
      <c r="B535" s="1" t="s">
        <v>1519</v>
      </c>
      <c r="C535" s="1" t="s">
        <v>1518</v>
      </c>
      <c r="D535" s="1" t="s">
        <v>1520</v>
      </c>
      <c r="E535" s="1" t="s">
        <v>1521</v>
      </c>
      <c r="F535" s="1" t="s">
        <v>1605</v>
      </c>
      <c r="G535" s="1" t="s">
        <v>1525</v>
      </c>
      <c r="H535" s="8" t="s">
        <v>2927</v>
      </c>
      <c r="I535" s="1" t="s">
        <v>19</v>
      </c>
      <c r="J535" s="1" t="s">
        <v>1607</v>
      </c>
      <c r="K535" s="2">
        <v>1</v>
      </c>
      <c r="L535" s="1" t="s">
        <v>1606</v>
      </c>
      <c r="M535" s="6">
        <v>45646</v>
      </c>
      <c r="N535" s="6">
        <v>45658</v>
      </c>
      <c r="O535" s="6">
        <v>46022</v>
      </c>
      <c r="P535" s="3">
        <v>3076811.13</v>
      </c>
      <c r="Q535" s="3">
        <v>3076811.13</v>
      </c>
      <c r="R535" s="3">
        <v>3076811.13</v>
      </c>
      <c r="S535" s="3">
        <v>2615289.44</v>
      </c>
      <c r="T535" t="s">
        <v>2913</v>
      </c>
    </row>
    <row r="536" spans="1:20" ht="45" x14ac:dyDescent="0.25">
      <c r="A536" s="8" t="s">
        <v>1310</v>
      </c>
      <c r="B536" s="1" t="s">
        <v>1519</v>
      </c>
      <c r="C536" s="1" t="s">
        <v>1518</v>
      </c>
      <c r="D536" s="1" t="s">
        <v>1520</v>
      </c>
      <c r="E536" s="1" t="s">
        <v>1521</v>
      </c>
      <c r="F536" s="1" t="s">
        <v>1608</v>
      </c>
      <c r="G536" s="1" t="s">
        <v>1517</v>
      </c>
      <c r="H536" s="8" t="s">
        <v>2927</v>
      </c>
      <c r="I536" s="1" t="s">
        <v>19</v>
      </c>
      <c r="J536" s="1" t="s">
        <v>1536</v>
      </c>
      <c r="K536" s="2">
        <v>1</v>
      </c>
      <c r="L536" s="1" t="s">
        <v>1609</v>
      </c>
      <c r="M536" s="6">
        <v>45106</v>
      </c>
      <c r="N536" s="6">
        <v>44927</v>
      </c>
      <c r="O536" s="6">
        <v>45777</v>
      </c>
      <c r="P536" s="3">
        <v>3600000</v>
      </c>
      <c r="Q536" s="3">
        <v>3600000</v>
      </c>
      <c r="R536" s="3">
        <v>3600000</v>
      </c>
      <c r="S536" s="3">
        <v>3060000</v>
      </c>
      <c r="T536" t="s">
        <v>2918</v>
      </c>
    </row>
    <row r="537" spans="1:20" ht="45" x14ac:dyDescent="0.25">
      <c r="A537" s="8" t="s">
        <v>1310</v>
      </c>
      <c r="B537" s="1" t="s">
        <v>1519</v>
      </c>
      <c r="C537" s="1" t="s">
        <v>1518</v>
      </c>
      <c r="D537" s="1" t="s">
        <v>1520</v>
      </c>
      <c r="E537" s="1" t="s">
        <v>1521</v>
      </c>
      <c r="F537" s="1" t="s">
        <v>1610</v>
      </c>
      <c r="G537" s="1" t="s">
        <v>1525</v>
      </c>
      <c r="H537" s="8" t="s">
        <v>2927</v>
      </c>
      <c r="I537" s="1" t="s">
        <v>19</v>
      </c>
      <c r="J537" s="1" t="s">
        <v>1571</v>
      </c>
      <c r="K537" s="2">
        <v>1</v>
      </c>
      <c r="L537" s="1" t="s">
        <v>1611</v>
      </c>
      <c r="M537" s="6">
        <v>45645</v>
      </c>
      <c r="N537" s="6">
        <v>45658</v>
      </c>
      <c r="O537" s="6">
        <v>46022</v>
      </c>
      <c r="P537" s="3">
        <v>3206543.4</v>
      </c>
      <c r="Q537" s="3">
        <v>3206543.4</v>
      </c>
      <c r="R537" s="3">
        <v>3206543.4</v>
      </c>
      <c r="S537" s="3">
        <v>2725561.87</v>
      </c>
      <c r="T537" t="s">
        <v>2919</v>
      </c>
    </row>
    <row r="538" spans="1:20" ht="45" x14ac:dyDescent="0.25">
      <c r="A538" s="8" t="s">
        <v>1310</v>
      </c>
      <c r="B538" s="1" t="s">
        <v>1519</v>
      </c>
      <c r="C538" s="1" t="s">
        <v>1518</v>
      </c>
      <c r="D538" s="1" t="s">
        <v>1520</v>
      </c>
      <c r="E538" s="1" t="s">
        <v>1521</v>
      </c>
      <c r="F538" s="1" t="s">
        <v>1612</v>
      </c>
      <c r="G538" s="1" t="s">
        <v>1517</v>
      </c>
      <c r="H538" s="8" t="s">
        <v>2927</v>
      </c>
      <c r="I538" s="1" t="s">
        <v>19</v>
      </c>
      <c r="J538" s="1" t="s">
        <v>1598</v>
      </c>
      <c r="K538" s="2">
        <v>1</v>
      </c>
      <c r="L538" s="1" t="s">
        <v>1613</v>
      </c>
      <c r="M538" s="6">
        <v>45106</v>
      </c>
      <c r="N538" s="6">
        <v>44958</v>
      </c>
      <c r="O538" s="6">
        <v>45838</v>
      </c>
      <c r="P538" s="3">
        <v>3999000</v>
      </c>
      <c r="Q538" s="3">
        <v>3999000</v>
      </c>
      <c r="R538" s="3">
        <v>3999000</v>
      </c>
      <c r="S538" s="3">
        <v>3399150</v>
      </c>
      <c r="T538" t="s">
        <v>2925</v>
      </c>
    </row>
    <row r="539" spans="1:20" ht="45" x14ac:dyDescent="0.25">
      <c r="A539" s="8" t="s">
        <v>1310</v>
      </c>
      <c r="B539" s="1" t="s">
        <v>1519</v>
      </c>
      <c r="C539" s="1" t="s">
        <v>1518</v>
      </c>
      <c r="D539" s="1" t="s">
        <v>1520</v>
      </c>
      <c r="E539" s="1" t="s">
        <v>1521</v>
      </c>
      <c r="F539" s="1" t="s">
        <v>1614</v>
      </c>
      <c r="G539" s="1" t="s">
        <v>1525</v>
      </c>
      <c r="H539" s="8" t="s">
        <v>2927</v>
      </c>
      <c r="I539" s="1" t="s">
        <v>19</v>
      </c>
      <c r="J539" s="1" t="s">
        <v>1576</v>
      </c>
      <c r="K539" s="2">
        <v>1</v>
      </c>
      <c r="L539" s="1" t="s">
        <v>1615</v>
      </c>
      <c r="M539" s="6">
        <v>45646</v>
      </c>
      <c r="N539" s="6">
        <v>45658</v>
      </c>
      <c r="O539" s="6">
        <v>46022</v>
      </c>
      <c r="P539" s="3">
        <v>2981207.14</v>
      </c>
      <c r="Q539" s="3">
        <v>2981207.14</v>
      </c>
      <c r="R539" s="3">
        <v>2981207.14</v>
      </c>
      <c r="S539" s="3">
        <v>2534026.0499999998</v>
      </c>
      <c r="T539" t="s">
        <v>2901</v>
      </c>
    </row>
    <row r="540" spans="1:20" ht="45" x14ac:dyDescent="0.25">
      <c r="A540" s="8" t="s">
        <v>1310</v>
      </c>
      <c r="B540" s="1" t="s">
        <v>1519</v>
      </c>
      <c r="C540" s="1" t="s">
        <v>1518</v>
      </c>
      <c r="D540" s="1" t="s">
        <v>1520</v>
      </c>
      <c r="E540" s="1" t="s">
        <v>1521</v>
      </c>
      <c r="F540" s="1" t="s">
        <v>1616</v>
      </c>
      <c r="G540" s="1" t="s">
        <v>1517</v>
      </c>
      <c r="H540" s="8" t="s">
        <v>2927</v>
      </c>
      <c r="I540" s="1" t="s">
        <v>19</v>
      </c>
      <c r="J540" s="1" t="s">
        <v>1607</v>
      </c>
      <c r="K540" s="2">
        <v>1</v>
      </c>
      <c r="L540" s="1" t="s">
        <v>1617</v>
      </c>
      <c r="M540" s="6">
        <v>45106</v>
      </c>
      <c r="N540" s="6">
        <v>45078</v>
      </c>
      <c r="O540" s="6">
        <v>45657</v>
      </c>
      <c r="P540" s="3">
        <v>5945349</v>
      </c>
      <c r="Q540" s="3">
        <v>5945349</v>
      </c>
      <c r="R540" s="3">
        <v>5945349</v>
      </c>
      <c r="S540" s="3">
        <v>5053546.66</v>
      </c>
      <c r="T540" t="s">
        <v>2913</v>
      </c>
    </row>
    <row r="541" spans="1:20" ht="45" x14ac:dyDescent="0.25">
      <c r="A541" s="8" t="s">
        <v>1310</v>
      </c>
      <c r="B541" s="1" t="s">
        <v>1519</v>
      </c>
      <c r="C541" s="1" t="s">
        <v>1518</v>
      </c>
      <c r="D541" s="1" t="s">
        <v>1520</v>
      </c>
      <c r="E541" s="1" t="s">
        <v>1521</v>
      </c>
      <c r="F541" s="1" t="s">
        <v>1618</v>
      </c>
      <c r="G541" s="1" t="s">
        <v>1525</v>
      </c>
      <c r="H541" s="8" t="s">
        <v>2927</v>
      </c>
      <c r="I541" s="1" t="s">
        <v>19</v>
      </c>
      <c r="J541" s="1" t="s">
        <v>1581</v>
      </c>
      <c r="K541" s="2">
        <v>1</v>
      </c>
      <c r="L541" s="1" t="s">
        <v>1619</v>
      </c>
      <c r="M541" s="6">
        <v>45645</v>
      </c>
      <c r="N541" s="6">
        <v>45658</v>
      </c>
      <c r="O541" s="6">
        <v>46022</v>
      </c>
      <c r="P541" s="3">
        <v>6368806.9199999999</v>
      </c>
      <c r="Q541" s="3">
        <v>6368806.9199999999</v>
      </c>
      <c r="R541" s="3">
        <v>6368806.9199999999</v>
      </c>
      <c r="S541" s="3">
        <v>5413485.8399999999</v>
      </c>
      <c r="T541" t="s">
        <v>2908</v>
      </c>
    </row>
    <row r="542" spans="1:20" ht="56.25" x14ac:dyDescent="0.25">
      <c r="A542" s="8" t="s">
        <v>1310</v>
      </c>
      <c r="B542" s="1" t="s">
        <v>1519</v>
      </c>
      <c r="C542" s="1" t="s">
        <v>1518</v>
      </c>
      <c r="D542" s="1" t="s">
        <v>1624</v>
      </c>
      <c r="E542" s="1" t="s">
        <v>1625</v>
      </c>
      <c r="F542" s="1" t="s">
        <v>1620</v>
      </c>
      <c r="G542" s="1" t="s">
        <v>1623</v>
      </c>
      <c r="H542" s="8" t="s">
        <v>2927</v>
      </c>
      <c r="I542" s="1" t="s">
        <v>19</v>
      </c>
      <c r="J542" s="1" t="s">
        <v>1622</v>
      </c>
      <c r="K542" s="2">
        <v>1</v>
      </c>
      <c r="L542" s="1" t="s">
        <v>1621</v>
      </c>
      <c r="M542" s="6">
        <v>45182</v>
      </c>
      <c r="N542" s="6">
        <v>45170</v>
      </c>
      <c r="O542" s="6">
        <v>45900</v>
      </c>
      <c r="P542" s="3">
        <v>3908065.7</v>
      </c>
      <c r="Q542" s="3">
        <v>3908065.7</v>
      </c>
      <c r="R542" s="3">
        <v>3908065.7</v>
      </c>
      <c r="S542" s="3">
        <v>3321855.84</v>
      </c>
      <c r="T542" t="s">
        <v>2900</v>
      </c>
    </row>
    <row r="543" spans="1:20" ht="56.25" x14ac:dyDescent="0.25">
      <c r="A543" s="8" t="s">
        <v>1310</v>
      </c>
      <c r="B543" s="1" t="s">
        <v>1519</v>
      </c>
      <c r="C543" s="1" t="s">
        <v>1518</v>
      </c>
      <c r="D543" s="1" t="s">
        <v>1624</v>
      </c>
      <c r="E543" s="1" t="s">
        <v>1625</v>
      </c>
      <c r="F543" s="1" t="s">
        <v>1626</v>
      </c>
      <c r="G543" s="1" t="s">
        <v>1628</v>
      </c>
      <c r="H543" s="8" t="s">
        <v>2927</v>
      </c>
      <c r="I543" s="1" t="s">
        <v>19</v>
      </c>
      <c r="J543" s="1" t="s">
        <v>1622</v>
      </c>
      <c r="K543" s="2">
        <v>1</v>
      </c>
      <c r="L543" s="1" t="s">
        <v>1627</v>
      </c>
      <c r="M543" s="6">
        <v>45688</v>
      </c>
      <c r="N543" s="6">
        <v>45901</v>
      </c>
      <c r="O543" s="6">
        <v>46630</v>
      </c>
      <c r="P543" s="3">
        <v>3629655.3</v>
      </c>
      <c r="Q543" s="3">
        <v>3629655.3</v>
      </c>
      <c r="R543" s="3">
        <v>3629655.3</v>
      </c>
      <c r="S543" s="3">
        <v>3085207</v>
      </c>
      <c r="T543" t="s">
        <v>2900</v>
      </c>
    </row>
    <row r="544" spans="1:20" ht="45" x14ac:dyDescent="0.25">
      <c r="A544" s="8" t="s">
        <v>1310</v>
      </c>
      <c r="B544" s="1" t="s">
        <v>1519</v>
      </c>
      <c r="C544" s="1" t="s">
        <v>1518</v>
      </c>
      <c r="D544" s="1" t="s">
        <v>1633</v>
      </c>
      <c r="E544" s="1" t="s">
        <v>1634</v>
      </c>
      <c r="F544" s="1" t="s">
        <v>1629</v>
      </c>
      <c r="G544" s="1" t="s">
        <v>1632</v>
      </c>
      <c r="H544" s="8" t="s">
        <v>2927</v>
      </c>
      <c r="I544" s="1" t="s">
        <v>110</v>
      </c>
      <c r="J544" s="1" t="s">
        <v>1631</v>
      </c>
      <c r="K544" s="2">
        <v>1</v>
      </c>
      <c r="L544" s="1" t="s">
        <v>1630</v>
      </c>
      <c r="M544" s="7"/>
      <c r="N544" s="6">
        <v>45474</v>
      </c>
      <c r="O544" s="6">
        <v>45716</v>
      </c>
      <c r="P544" s="3">
        <v>263234.2</v>
      </c>
      <c r="Q544" s="3">
        <v>263234.2</v>
      </c>
      <c r="R544" s="3">
        <v>236880</v>
      </c>
      <c r="S544" s="3">
        <v>0</v>
      </c>
      <c r="T544" t="s">
        <v>2921</v>
      </c>
    </row>
    <row r="545" spans="1:20" ht="45" x14ac:dyDescent="0.25">
      <c r="A545" s="8" t="s">
        <v>1310</v>
      </c>
      <c r="B545" s="1" t="s">
        <v>1519</v>
      </c>
      <c r="C545" s="1" t="s">
        <v>1518</v>
      </c>
      <c r="D545" s="1" t="s">
        <v>1633</v>
      </c>
      <c r="E545" s="1" t="s">
        <v>1634</v>
      </c>
      <c r="F545" s="1" t="s">
        <v>1635</v>
      </c>
      <c r="G545" s="1" t="s">
        <v>1632</v>
      </c>
      <c r="H545" s="8" t="s">
        <v>2927</v>
      </c>
      <c r="I545" s="1" t="s">
        <v>119</v>
      </c>
      <c r="J545" s="1" t="s">
        <v>1637</v>
      </c>
      <c r="K545" s="2">
        <v>1</v>
      </c>
      <c r="L545" s="1" t="s">
        <v>1636</v>
      </c>
      <c r="M545" s="7"/>
      <c r="N545" s="6">
        <v>45658</v>
      </c>
      <c r="O545" s="6">
        <v>46752</v>
      </c>
      <c r="P545" s="3">
        <v>2031310.8</v>
      </c>
      <c r="Q545" s="3">
        <v>2031310.8</v>
      </c>
      <c r="R545" s="3">
        <v>1828179.72</v>
      </c>
      <c r="S545" s="3">
        <v>1726614.18</v>
      </c>
      <c r="T545" t="s">
        <v>2908</v>
      </c>
    </row>
    <row r="546" spans="1:20" ht="45" x14ac:dyDescent="0.25">
      <c r="A546" s="8" t="s">
        <v>1310</v>
      </c>
      <c r="B546" s="1" t="s">
        <v>1519</v>
      </c>
      <c r="C546" s="1" t="s">
        <v>1518</v>
      </c>
      <c r="D546" s="1" t="s">
        <v>1633</v>
      </c>
      <c r="E546" s="1" t="s">
        <v>1634</v>
      </c>
      <c r="F546" s="1" t="s">
        <v>1638</v>
      </c>
      <c r="G546" s="1" t="s">
        <v>1632</v>
      </c>
      <c r="H546" s="8" t="s">
        <v>2927</v>
      </c>
      <c r="I546" s="1" t="s">
        <v>119</v>
      </c>
      <c r="J546" s="1" t="s">
        <v>1640</v>
      </c>
      <c r="K546" s="2">
        <v>1</v>
      </c>
      <c r="L546" s="1" t="s">
        <v>1639</v>
      </c>
      <c r="M546" s="7"/>
      <c r="N546" s="6">
        <v>45505</v>
      </c>
      <c r="O546" s="6">
        <v>46234</v>
      </c>
      <c r="P546" s="3">
        <v>2002000</v>
      </c>
      <c r="Q546" s="3">
        <v>2002000</v>
      </c>
      <c r="R546" s="3">
        <v>1801800</v>
      </c>
      <c r="S546" s="3">
        <v>1701700</v>
      </c>
      <c r="T546" t="s">
        <v>2925</v>
      </c>
    </row>
    <row r="547" spans="1:20" ht="45" x14ac:dyDescent="0.25">
      <c r="A547" s="8" t="s">
        <v>1310</v>
      </c>
      <c r="B547" s="1" t="s">
        <v>1519</v>
      </c>
      <c r="C547" s="1" t="s">
        <v>1518</v>
      </c>
      <c r="D547" s="1" t="s">
        <v>1633</v>
      </c>
      <c r="E547" s="1" t="s">
        <v>1634</v>
      </c>
      <c r="F547" s="1" t="s">
        <v>1641</v>
      </c>
      <c r="G547" s="1" t="s">
        <v>1632</v>
      </c>
      <c r="H547" s="8" t="s">
        <v>2927</v>
      </c>
      <c r="I547" s="1" t="s">
        <v>19</v>
      </c>
      <c r="J547" s="1" t="s">
        <v>1643</v>
      </c>
      <c r="K547" s="2">
        <v>3</v>
      </c>
      <c r="L547" s="1" t="s">
        <v>1642</v>
      </c>
      <c r="M547" s="6">
        <v>45572</v>
      </c>
      <c r="N547" s="6">
        <v>45536</v>
      </c>
      <c r="O547" s="6">
        <v>46265</v>
      </c>
      <c r="P547" s="3">
        <v>2060816.16</v>
      </c>
      <c r="Q547" s="3">
        <v>2060816.16</v>
      </c>
      <c r="R547" s="3">
        <v>1854734.53</v>
      </c>
      <c r="S547" s="3">
        <v>1751693.73</v>
      </c>
      <c r="T547" t="s">
        <v>2910</v>
      </c>
    </row>
    <row r="548" spans="1:20" ht="45" x14ac:dyDescent="0.25">
      <c r="A548" s="8" t="s">
        <v>1310</v>
      </c>
      <c r="B548" s="1" t="s">
        <v>1519</v>
      </c>
      <c r="C548" s="1" t="s">
        <v>1518</v>
      </c>
      <c r="D548" s="1" t="s">
        <v>1633</v>
      </c>
      <c r="E548" s="1" t="s">
        <v>1634</v>
      </c>
      <c r="F548" s="1" t="s">
        <v>1644</v>
      </c>
      <c r="G548" s="1" t="s">
        <v>1632</v>
      </c>
      <c r="H548" s="8" t="s">
        <v>2927</v>
      </c>
      <c r="I548" s="1" t="s">
        <v>19</v>
      </c>
      <c r="J548" s="1" t="s">
        <v>1646</v>
      </c>
      <c r="K548" s="2">
        <v>1</v>
      </c>
      <c r="L548" s="1" t="s">
        <v>1645</v>
      </c>
      <c r="M548" s="6">
        <v>45573</v>
      </c>
      <c r="N548" s="6">
        <v>45444</v>
      </c>
      <c r="O548" s="6">
        <v>45930</v>
      </c>
      <c r="P548" s="3">
        <v>2060561.4</v>
      </c>
      <c r="Q548" s="3">
        <v>2060561.4</v>
      </c>
      <c r="R548" s="3">
        <v>1854505.26</v>
      </c>
      <c r="S548" s="3">
        <v>1751477.19</v>
      </c>
      <c r="T548" t="s">
        <v>2900</v>
      </c>
    </row>
    <row r="549" spans="1:20" ht="45" x14ac:dyDescent="0.25">
      <c r="A549" s="8" t="s">
        <v>1310</v>
      </c>
      <c r="B549" s="1" t="s">
        <v>1519</v>
      </c>
      <c r="C549" s="1" t="s">
        <v>1518</v>
      </c>
      <c r="D549" s="1" t="s">
        <v>1633</v>
      </c>
      <c r="E549" s="1" t="s">
        <v>1634</v>
      </c>
      <c r="F549" s="1" t="s">
        <v>1647</v>
      </c>
      <c r="G549" s="1" t="s">
        <v>1632</v>
      </c>
      <c r="H549" s="8" t="s">
        <v>2927</v>
      </c>
      <c r="I549" s="1" t="s">
        <v>19</v>
      </c>
      <c r="J549" s="1" t="s">
        <v>1649</v>
      </c>
      <c r="K549" s="2">
        <v>1</v>
      </c>
      <c r="L549" s="1" t="s">
        <v>1648</v>
      </c>
      <c r="M549" s="6">
        <v>45576</v>
      </c>
      <c r="N549" s="6">
        <v>45444</v>
      </c>
      <c r="O549" s="6">
        <v>45930</v>
      </c>
      <c r="P549" s="3">
        <v>2054293.56</v>
      </c>
      <c r="Q549" s="3">
        <v>2054293.56</v>
      </c>
      <c r="R549" s="3">
        <v>1848864.19</v>
      </c>
      <c r="S549" s="3">
        <v>1746149.52</v>
      </c>
      <c r="T549" t="s">
        <v>2900</v>
      </c>
    </row>
    <row r="550" spans="1:20" ht="45" x14ac:dyDescent="0.25">
      <c r="A550" s="8" t="s">
        <v>1310</v>
      </c>
      <c r="B550" s="1" t="s">
        <v>1519</v>
      </c>
      <c r="C550" s="1" t="s">
        <v>1518</v>
      </c>
      <c r="D550" s="1" t="s">
        <v>1633</v>
      </c>
      <c r="E550" s="1" t="s">
        <v>1634</v>
      </c>
      <c r="F550" s="1" t="s">
        <v>1650</v>
      </c>
      <c r="G550" s="1" t="s">
        <v>1632</v>
      </c>
      <c r="H550" s="8" t="s">
        <v>2927</v>
      </c>
      <c r="I550" s="1" t="s">
        <v>119</v>
      </c>
      <c r="J550" s="1" t="s">
        <v>1652</v>
      </c>
      <c r="K550" s="2">
        <v>1</v>
      </c>
      <c r="L550" s="1" t="s">
        <v>1651</v>
      </c>
      <c r="M550" s="7"/>
      <c r="N550" s="6">
        <v>45505</v>
      </c>
      <c r="O550" s="6">
        <v>46568</v>
      </c>
      <c r="P550" s="3">
        <v>2073099.6</v>
      </c>
      <c r="Q550" s="3">
        <v>2073099.6</v>
      </c>
      <c r="R550" s="3">
        <v>1865789.64</v>
      </c>
      <c r="S550" s="3">
        <v>1762134.66</v>
      </c>
      <c r="T550" t="s">
        <v>2900</v>
      </c>
    </row>
    <row r="551" spans="1:20" ht="45" x14ac:dyDescent="0.25">
      <c r="A551" s="8" t="s">
        <v>1310</v>
      </c>
      <c r="B551" s="1" t="s">
        <v>1519</v>
      </c>
      <c r="C551" s="1" t="s">
        <v>1518</v>
      </c>
      <c r="D551" s="1" t="s">
        <v>1633</v>
      </c>
      <c r="E551" s="1" t="s">
        <v>1634</v>
      </c>
      <c r="F551" s="1" t="s">
        <v>1653</v>
      </c>
      <c r="G551" s="1" t="s">
        <v>1632</v>
      </c>
      <c r="H551" s="8" t="s">
        <v>2927</v>
      </c>
      <c r="I551" s="1" t="s">
        <v>119</v>
      </c>
      <c r="J551" s="1" t="s">
        <v>1555</v>
      </c>
      <c r="K551" s="2">
        <v>1</v>
      </c>
      <c r="L551" s="1" t="s">
        <v>1654</v>
      </c>
      <c r="M551" s="7"/>
      <c r="N551" s="6">
        <v>45658</v>
      </c>
      <c r="O551" s="6">
        <v>46022</v>
      </c>
      <c r="P551" s="3">
        <v>4756400</v>
      </c>
      <c r="Q551" s="3">
        <v>4756400</v>
      </c>
      <c r="R551" s="3">
        <v>4280760</v>
      </c>
      <c r="S551" s="3">
        <v>4042940</v>
      </c>
      <c r="T551" t="s">
        <v>2914</v>
      </c>
    </row>
    <row r="552" spans="1:20" ht="45" x14ac:dyDescent="0.25">
      <c r="A552" s="8" t="s">
        <v>1310</v>
      </c>
      <c r="B552" s="1" t="s">
        <v>1519</v>
      </c>
      <c r="C552" s="1" t="s">
        <v>1518</v>
      </c>
      <c r="D552" s="1" t="s">
        <v>1633</v>
      </c>
      <c r="E552" s="1" t="s">
        <v>1634</v>
      </c>
      <c r="F552" s="1" t="s">
        <v>1655</v>
      </c>
      <c r="G552" s="1" t="s">
        <v>1632</v>
      </c>
      <c r="H552" s="8" t="s">
        <v>2927</v>
      </c>
      <c r="I552" s="1" t="s">
        <v>19</v>
      </c>
      <c r="J552" s="1" t="s">
        <v>1657</v>
      </c>
      <c r="K552" s="2">
        <v>1</v>
      </c>
      <c r="L552" s="1" t="s">
        <v>1656</v>
      </c>
      <c r="M552" s="6">
        <v>45569</v>
      </c>
      <c r="N552" s="6">
        <v>45536</v>
      </c>
      <c r="O552" s="6">
        <v>46022</v>
      </c>
      <c r="P552" s="3">
        <v>2048133.08</v>
      </c>
      <c r="Q552" s="3">
        <v>2048133.08</v>
      </c>
      <c r="R552" s="3">
        <v>1841733.08</v>
      </c>
      <c r="S552" s="3">
        <v>1740913.11</v>
      </c>
      <c r="T552" t="s">
        <v>2902</v>
      </c>
    </row>
    <row r="553" spans="1:20" ht="45" x14ac:dyDescent="0.25">
      <c r="A553" s="8" t="s">
        <v>1310</v>
      </c>
      <c r="B553" s="1" t="s">
        <v>1519</v>
      </c>
      <c r="C553" s="1" t="s">
        <v>1518</v>
      </c>
      <c r="D553" s="1" t="s">
        <v>1633</v>
      </c>
      <c r="E553" s="1" t="s">
        <v>1634</v>
      </c>
      <c r="F553" s="1" t="s">
        <v>1658</v>
      </c>
      <c r="G553" s="1" t="s">
        <v>1632</v>
      </c>
      <c r="H553" s="8" t="s">
        <v>2927</v>
      </c>
      <c r="I553" s="1" t="s">
        <v>119</v>
      </c>
      <c r="J553" s="1" t="s">
        <v>43</v>
      </c>
      <c r="K553" s="2">
        <v>1</v>
      </c>
      <c r="L553" s="1" t="s">
        <v>1659</v>
      </c>
      <c r="M553" s="7"/>
      <c r="N553" s="6">
        <v>45536</v>
      </c>
      <c r="O553" s="6">
        <v>46691</v>
      </c>
      <c r="P553" s="3">
        <v>5110600</v>
      </c>
      <c r="Q553" s="3">
        <v>5110600</v>
      </c>
      <c r="R553" s="3">
        <v>4599540</v>
      </c>
      <c r="S553" s="3">
        <v>4344010</v>
      </c>
      <c r="T553" t="s">
        <v>2900</v>
      </c>
    </row>
    <row r="554" spans="1:20" ht="45" x14ac:dyDescent="0.25">
      <c r="A554" s="8" t="s">
        <v>1310</v>
      </c>
      <c r="B554" s="1" t="s">
        <v>1519</v>
      </c>
      <c r="C554" s="1" t="s">
        <v>1518</v>
      </c>
      <c r="D554" s="1" t="s">
        <v>1633</v>
      </c>
      <c r="E554" s="1" t="s">
        <v>1634</v>
      </c>
      <c r="F554" s="1" t="s">
        <v>1660</v>
      </c>
      <c r="G554" s="1" t="s">
        <v>1632</v>
      </c>
      <c r="H554" s="8" t="s">
        <v>2927</v>
      </c>
      <c r="I554" s="1" t="s">
        <v>19</v>
      </c>
      <c r="J554" s="1" t="s">
        <v>1662</v>
      </c>
      <c r="K554" s="2">
        <v>1</v>
      </c>
      <c r="L554" s="1" t="s">
        <v>1661</v>
      </c>
      <c r="M554" s="6">
        <v>45589</v>
      </c>
      <c r="N554" s="6">
        <v>45536</v>
      </c>
      <c r="O554" s="6">
        <v>47026</v>
      </c>
      <c r="P554" s="3">
        <v>2185198.9500000002</v>
      </c>
      <c r="Q554" s="3">
        <v>2185198.9500000002</v>
      </c>
      <c r="R554" s="3">
        <v>1966679.04</v>
      </c>
      <c r="S554" s="3">
        <v>1857419.1</v>
      </c>
      <c r="T554" t="s">
        <v>2900</v>
      </c>
    </row>
    <row r="555" spans="1:20" ht="45" x14ac:dyDescent="0.25">
      <c r="A555" s="8" t="s">
        <v>1310</v>
      </c>
      <c r="B555" s="1" t="s">
        <v>1519</v>
      </c>
      <c r="C555" s="1" t="s">
        <v>1518</v>
      </c>
      <c r="D555" s="1" t="s">
        <v>1633</v>
      </c>
      <c r="E555" s="1" t="s">
        <v>1634</v>
      </c>
      <c r="F555" s="1" t="s">
        <v>1663</v>
      </c>
      <c r="G555" s="1" t="s">
        <v>1632</v>
      </c>
      <c r="H555" s="8" t="s">
        <v>2927</v>
      </c>
      <c r="I555" s="1" t="s">
        <v>19</v>
      </c>
      <c r="J555" s="1" t="s">
        <v>1665</v>
      </c>
      <c r="K555" s="2">
        <v>1</v>
      </c>
      <c r="L555" s="1" t="s">
        <v>1664</v>
      </c>
      <c r="M555" s="6">
        <v>45575</v>
      </c>
      <c r="N555" s="6">
        <v>45505</v>
      </c>
      <c r="O555" s="6">
        <v>46752</v>
      </c>
      <c r="P555" s="3">
        <v>2448015.5</v>
      </c>
      <c r="Q555" s="3">
        <v>2448015.5</v>
      </c>
      <c r="R555" s="3">
        <v>2203213.94</v>
      </c>
      <c r="S555" s="3">
        <v>2080813.17</v>
      </c>
      <c r="T555" t="s">
        <v>2902</v>
      </c>
    </row>
    <row r="556" spans="1:20" ht="45" x14ac:dyDescent="0.25">
      <c r="A556" s="8" t="s">
        <v>1310</v>
      </c>
      <c r="B556" s="1" t="s">
        <v>1519</v>
      </c>
      <c r="C556" s="1" t="s">
        <v>1518</v>
      </c>
      <c r="D556" s="1" t="s">
        <v>1633</v>
      </c>
      <c r="E556" s="1" t="s">
        <v>1634</v>
      </c>
      <c r="F556" s="1" t="s">
        <v>1666</v>
      </c>
      <c r="G556" s="1" t="s">
        <v>1632</v>
      </c>
      <c r="H556" s="8" t="s">
        <v>2927</v>
      </c>
      <c r="I556" s="1" t="s">
        <v>119</v>
      </c>
      <c r="J556" s="1" t="s">
        <v>1668</v>
      </c>
      <c r="K556" s="2">
        <v>1</v>
      </c>
      <c r="L556" s="1" t="s">
        <v>1667</v>
      </c>
      <c r="M556" s="7"/>
      <c r="N556" s="6">
        <v>45444</v>
      </c>
      <c r="O556" s="6">
        <v>46387</v>
      </c>
      <c r="P556" s="3">
        <v>2015246.04</v>
      </c>
      <c r="Q556" s="3">
        <v>2015246.04</v>
      </c>
      <c r="R556" s="3">
        <v>1801436.04</v>
      </c>
      <c r="S556" s="3">
        <v>1712959.13</v>
      </c>
      <c r="T556" t="s">
        <v>2900</v>
      </c>
    </row>
    <row r="557" spans="1:20" ht="45" x14ac:dyDescent="0.25">
      <c r="A557" s="8" t="s">
        <v>1310</v>
      </c>
      <c r="B557" s="1" t="s">
        <v>1519</v>
      </c>
      <c r="C557" s="1" t="s">
        <v>1518</v>
      </c>
      <c r="D557" s="1" t="s">
        <v>1633</v>
      </c>
      <c r="E557" s="1" t="s">
        <v>1634</v>
      </c>
      <c r="F557" s="1" t="s">
        <v>1669</v>
      </c>
      <c r="G557" s="1" t="s">
        <v>1632</v>
      </c>
      <c r="H557" s="8" t="s">
        <v>2927</v>
      </c>
      <c r="I557" s="1" t="s">
        <v>19</v>
      </c>
      <c r="J557" s="1" t="s">
        <v>1671</v>
      </c>
      <c r="K557" s="2">
        <v>1</v>
      </c>
      <c r="L557" s="1" t="s">
        <v>1670</v>
      </c>
      <c r="M557" s="6">
        <v>45573</v>
      </c>
      <c r="N557" s="6">
        <v>45505</v>
      </c>
      <c r="O557" s="6">
        <v>46234</v>
      </c>
      <c r="P557" s="3">
        <v>2055624.24</v>
      </c>
      <c r="Q557" s="3">
        <v>2055624.24</v>
      </c>
      <c r="R557" s="3">
        <v>1850061.81</v>
      </c>
      <c r="S557" s="3">
        <v>1747280.6</v>
      </c>
      <c r="T557" t="s">
        <v>2902</v>
      </c>
    </row>
    <row r="558" spans="1:20" ht="45" x14ac:dyDescent="0.25">
      <c r="A558" s="8" t="s">
        <v>1310</v>
      </c>
      <c r="B558" s="1" t="s">
        <v>1519</v>
      </c>
      <c r="C558" s="1" t="s">
        <v>1518</v>
      </c>
      <c r="D558" s="1" t="s">
        <v>1633</v>
      </c>
      <c r="E558" s="1" t="s">
        <v>1634</v>
      </c>
      <c r="F558" s="1" t="s">
        <v>1672</v>
      </c>
      <c r="G558" s="1" t="s">
        <v>1632</v>
      </c>
      <c r="H558" s="8" t="s">
        <v>2927</v>
      </c>
      <c r="I558" s="1" t="s">
        <v>119</v>
      </c>
      <c r="J558" s="1" t="s">
        <v>1674</v>
      </c>
      <c r="K558" s="2">
        <v>2</v>
      </c>
      <c r="L558" s="1" t="s">
        <v>1673</v>
      </c>
      <c r="M558" s="7"/>
      <c r="N558" s="6">
        <v>45536</v>
      </c>
      <c r="O558" s="6">
        <v>46081</v>
      </c>
      <c r="P558" s="3">
        <v>2061043.2</v>
      </c>
      <c r="Q558" s="3">
        <v>2061043.2</v>
      </c>
      <c r="R558" s="3">
        <v>1854938.88</v>
      </c>
      <c r="S558" s="3">
        <v>0</v>
      </c>
      <c r="T558" t="s">
        <v>2920</v>
      </c>
    </row>
    <row r="559" spans="1:20" ht="45" x14ac:dyDescent="0.25">
      <c r="A559" s="8" t="s">
        <v>1310</v>
      </c>
      <c r="B559" s="1" t="s">
        <v>1519</v>
      </c>
      <c r="C559" s="1" t="s">
        <v>1518</v>
      </c>
      <c r="D559" s="1" t="s">
        <v>1633</v>
      </c>
      <c r="E559" s="1" t="s">
        <v>1634</v>
      </c>
      <c r="F559" s="1" t="s">
        <v>1675</v>
      </c>
      <c r="G559" s="1" t="s">
        <v>1632</v>
      </c>
      <c r="H559" s="8" t="s">
        <v>2927</v>
      </c>
      <c r="I559" s="1" t="s">
        <v>119</v>
      </c>
      <c r="J559" s="1" t="s">
        <v>1677</v>
      </c>
      <c r="K559" s="2">
        <v>1</v>
      </c>
      <c r="L559" s="1" t="s">
        <v>1676</v>
      </c>
      <c r="M559" s="7"/>
      <c r="N559" s="6">
        <v>45505</v>
      </c>
      <c r="O559" s="6">
        <v>46265</v>
      </c>
      <c r="P559" s="3">
        <v>3342847.6</v>
      </c>
      <c r="Q559" s="3">
        <v>3342847.6</v>
      </c>
      <c r="R559" s="3">
        <v>3008562.84</v>
      </c>
      <c r="S559" s="3">
        <v>2841420.46</v>
      </c>
      <c r="T559" t="s">
        <v>2900</v>
      </c>
    </row>
    <row r="560" spans="1:20" ht="45" x14ac:dyDescent="0.25">
      <c r="A560" s="8" t="s">
        <v>1310</v>
      </c>
      <c r="B560" s="1" t="s">
        <v>1519</v>
      </c>
      <c r="C560" s="1" t="s">
        <v>1518</v>
      </c>
      <c r="D560" s="1" t="s">
        <v>1633</v>
      </c>
      <c r="E560" s="1" t="s">
        <v>1634</v>
      </c>
      <c r="F560" s="1" t="s">
        <v>1678</v>
      </c>
      <c r="G560" s="1" t="s">
        <v>1632</v>
      </c>
      <c r="H560" s="8" t="s">
        <v>2927</v>
      </c>
      <c r="I560" s="1" t="s">
        <v>119</v>
      </c>
      <c r="J560" s="1" t="s">
        <v>1680</v>
      </c>
      <c r="K560" s="2">
        <v>2</v>
      </c>
      <c r="L560" s="1" t="s">
        <v>1679</v>
      </c>
      <c r="M560" s="7"/>
      <c r="N560" s="6">
        <v>45536</v>
      </c>
      <c r="O560" s="6">
        <v>46112</v>
      </c>
      <c r="P560" s="3">
        <v>2065824.53</v>
      </c>
      <c r="Q560" s="3">
        <v>2065824.53</v>
      </c>
      <c r="R560" s="3">
        <v>1859242.07</v>
      </c>
      <c r="S560" s="3">
        <v>1755950.85</v>
      </c>
      <c r="T560" t="s">
        <v>2900</v>
      </c>
    </row>
    <row r="561" spans="1:20" ht="45" x14ac:dyDescent="0.25">
      <c r="A561" s="8" t="s">
        <v>1310</v>
      </c>
      <c r="B561" s="1" t="s">
        <v>1519</v>
      </c>
      <c r="C561" s="1" t="s">
        <v>1518</v>
      </c>
      <c r="D561" s="1" t="s">
        <v>1633</v>
      </c>
      <c r="E561" s="1" t="s">
        <v>1634</v>
      </c>
      <c r="F561" s="1" t="s">
        <v>1681</v>
      </c>
      <c r="G561" s="1" t="s">
        <v>1632</v>
      </c>
      <c r="H561" s="8" t="s">
        <v>2927</v>
      </c>
      <c r="I561" s="1" t="s">
        <v>119</v>
      </c>
      <c r="J561" s="1" t="s">
        <v>1683</v>
      </c>
      <c r="K561" s="2">
        <v>1</v>
      </c>
      <c r="L561" s="1" t="s">
        <v>1682</v>
      </c>
      <c r="M561" s="7"/>
      <c r="N561" s="6">
        <v>45505</v>
      </c>
      <c r="O561" s="6">
        <v>46234</v>
      </c>
      <c r="P561" s="3">
        <v>2054536.18</v>
      </c>
      <c r="Q561" s="3">
        <v>2054536.18</v>
      </c>
      <c r="R561" s="3">
        <v>1848536.18</v>
      </c>
      <c r="S561" s="3">
        <v>0</v>
      </c>
      <c r="T561" t="s">
        <v>2920</v>
      </c>
    </row>
    <row r="562" spans="1:20" ht="45" x14ac:dyDescent="0.25">
      <c r="A562" s="8" t="s">
        <v>1310</v>
      </c>
      <c r="B562" s="1" t="s">
        <v>1519</v>
      </c>
      <c r="C562" s="1" t="s">
        <v>1518</v>
      </c>
      <c r="D562" s="1" t="s">
        <v>1633</v>
      </c>
      <c r="E562" s="1" t="s">
        <v>1634</v>
      </c>
      <c r="F562" s="1" t="s">
        <v>1684</v>
      </c>
      <c r="G562" s="1" t="s">
        <v>1632</v>
      </c>
      <c r="H562" s="8" t="s">
        <v>2927</v>
      </c>
      <c r="I562" s="1" t="s">
        <v>119</v>
      </c>
      <c r="J562" s="1" t="s">
        <v>1686</v>
      </c>
      <c r="K562" s="2">
        <v>2</v>
      </c>
      <c r="L562" s="1" t="s">
        <v>1685</v>
      </c>
      <c r="M562" s="7"/>
      <c r="N562" s="6">
        <v>45474</v>
      </c>
      <c r="O562" s="6">
        <v>46203</v>
      </c>
      <c r="P562" s="3">
        <v>2017514.92</v>
      </c>
      <c r="Q562" s="3">
        <v>2017514.92</v>
      </c>
      <c r="R562" s="3">
        <v>1815763.42</v>
      </c>
      <c r="S562" s="3">
        <v>1714887.6799999999</v>
      </c>
      <c r="T562" t="s">
        <v>2900</v>
      </c>
    </row>
    <row r="563" spans="1:20" ht="45" x14ac:dyDescent="0.25">
      <c r="A563" s="8" t="s">
        <v>1310</v>
      </c>
      <c r="B563" s="1" t="s">
        <v>1519</v>
      </c>
      <c r="C563" s="1" t="s">
        <v>1518</v>
      </c>
      <c r="D563" s="1" t="s">
        <v>1633</v>
      </c>
      <c r="E563" s="1" t="s">
        <v>1634</v>
      </c>
      <c r="F563" s="1" t="s">
        <v>1687</v>
      </c>
      <c r="G563" s="1" t="s">
        <v>1632</v>
      </c>
      <c r="H563" s="8" t="s">
        <v>2927</v>
      </c>
      <c r="I563" s="1" t="s">
        <v>119</v>
      </c>
      <c r="J563" s="1" t="s">
        <v>1384</v>
      </c>
      <c r="K563" s="2">
        <v>1</v>
      </c>
      <c r="L563" s="1" t="s">
        <v>1688</v>
      </c>
      <c r="M563" s="7"/>
      <c r="N563" s="6">
        <v>45474</v>
      </c>
      <c r="O563" s="6">
        <v>46203</v>
      </c>
      <c r="P563" s="3">
        <v>1517564.34</v>
      </c>
      <c r="Q563" s="3">
        <v>1517564.34</v>
      </c>
      <c r="R563" s="3">
        <v>1358766.95</v>
      </c>
      <c r="S563" s="3">
        <v>1289929.68</v>
      </c>
      <c r="T563" t="s">
        <v>2922</v>
      </c>
    </row>
    <row r="564" spans="1:20" ht="45" x14ac:dyDescent="0.25">
      <c r="A564" s="8" t="s">
        <v>1310</v>
      </c>
      <c r="B564" s="1" t="s">
        <v>1519</v>
      </c>
      <c r="C564" s="1" t="s">
        <v>1518</v>
      </c>
      <c r="D564" s="1" t="s">
        <v>1633</v>
      </c>
      <c r="E564" s="1" t="s">
        <v>1634</v>
      </c>
      <c r="F564" s="1" t="s">
        <v>1689</v>
      </c>
      <c r="G564" s="1" t="s">
        <v>1632</v>
      </c>
      <c r="H564" s="8" t="s">
        <v>2927</v>
      </c>
      <c r="I564" s="1" t="s">
        <v>119</v>
      </c>
      <c r="J564" s="1" t="s">
        <v>1691</v>
      </c>
      <c r="K564" s="2">
        <v>1</v>
      </c>
      <c r="L564" s="1" t="s">
        <v>1690</v>
      </c>
      <c r="M564" s="7"/>
      <c r="N564" s="6">
        <v>45444</v>
      </c>
      <c r="O564" s="6">
        <v>46022</v>
      </c>
      <c r="P564" s="3">
        <v>2078426.74</v>
      </c>
      <c r="Q564" s="3">
        <v>2078426.74</v>
      </c>
      <c r="R564" s="3">
        <v>1870584.05</v>
      </c>
      <c r="S564" s="3">
        <v>1766662.72</v>
      </c>
      <c r="T564" t="s">
        <v>2900</v>
      </c>
    </row>
    <row r="565" spans="1:20" ht="45" x14ac:dyDescent="0.25">
      <c r="A565" s="8" t="s">
        <v>1310</v>
      </c>
      <c r="B565" s="1" t="s">
        <v>1519</v>
      </c>
      <c r="C565" s="1" t="s">
        <v>1518</v>
      </c>
      <c r="D565" s="1" t="s">
        <v>1633</v>
      </c>
      <c r="E565" s="1" t="s">
        <v>1634</v>
      </c>
      <c r="F565" s="1" t="s">
        <v>1692</v>
      </c>
      <c r="G565" s="1" t="s">
        <v>1632</v>
      </c>
      <c r="H565" s="8" t="s">
        <v>2927</v>
      </c>
      <c r="I565" s="1" t="s">
        <v>19</v>
      </c>
      <c r="J565" s="1" t="s">
        <v>1694</v>
      </c>
      <c r="K565" s="2">
        <v>2</v>
      </c>
      <c r="L565" s="1" t="s">
        <v>1693</v>
      </c>
      <c r="M565" s="6">
        <v>45575</v>
      </c>
      <c r="N565" s="6">
        <v>45474</v>
      </c>
      <c r="O565" s="6">
        <v>46203</v>
      </c>
      <c r="P565" s="3">
        <v>2084270.33</v>
      </c>
      <c r="Q565" s="3">
        <v>2084270.33</v>
      </c>
      <c r="R565" s="3">
        <v>1875676.47</v>
      </c>
      <c r="S565" s="3">
        <v>1771629.78</v>
      </c>
      <c r="T565" t="s">
        <v>2900</v>
      </c>
    </row>
    <row r="566" spans="1:20" ht="45" x14ac:dyDescent="0.25">
      <c r="A566" s="8" t="s">
        <v>1310</v>
      </c>
      <c r="B566" s="1" t="s">
        <v>1519</v>
      </c>
      <c r="C566" s="1" t="s">
        <v>1518</v>
      </c>
      <c r="D566" s="1" t="s">
        <v>1633</v>
      </c>
      <c r="E566" s="1" t="s">
        <v>1634</v>
      </c>
      <c r="F566" s="1" t="s">
        <v>1695</v>
      </c>
      <c r="G566" s="1" t="s">
        <v>1632</v>
      </c>
      <c r="H566" s="8" t="s">
        <v>2927</v>
      </c>
      <c r="I566" s="1" t="s">
        <v>19</v>
      </c>
      <c r="J566" s="1" t="s">
        <v>1697</v>
      </c>
      <c r="K566" s="2">
        <v>2</v>
      </c>
      <c r="L566" s="1" t="s">
        <v>1696</v>
      </c>
      <c r="M566" s="6">
        <v>45569</v>
      </c>
      <c r="N566" s="6">
        <v>45536</v>
      </c>
      <c r="O566" s="6">
        <v>46387</v>
      </c>
      <c r="P566" s="3">
        <v>2183140.31</v>
      </c>
      <c r="Q566" s="3">
        <v>2183140.31</v>
      </c>
      <c r="R566" s="3">
        <v>1964826.27</v>
      </c>
      <c r="S566" s="3">
        <v>1855669.26</v>
      </c>
      <c r="T566" t="s">
        <v>2900</v>
      </c>
    </row>
    <row r="567" spans="1:20" ht="45" x14ac:dyDescent="0.25">
      <c r="A567" s="8" t="s">
        <v>1310</v>
      </c>
      <c r="B567" s="1" t="s">
        <v>1519</v>
      </c>
      <c r="C567" s="1" t="s">
        <v>1518</v>
      </c>
      <c r="D567" s="1" t="s">
        <v>1633</v>
      </c>
      <c r="E567" s="1" t="s">
        <v>1634</v>
      </c>
      <c r="F567" s="1" t="s">
        <v>1698</v>
      </c>
      <c r="G567" s="1" t="s">
        <v>1632</v>
      </c>
      <c r="H567" s="8" t="s">
        <v>2927</v>
      </c>
      <c r="I567" s="1" t="s">
        <v>119</v>
      </c>
      <c r="J567" s="1" t="s">
        <v>1700</v>
      </c>
      <c r="K567" s="2">
        <v>1</v>
      </c>
      <c r="L567" s="1" t="s">
        <v>1699</v>
      </c>
      <c r="M567" s="7"/>
      <c r="N567" s="6">
        <v>45505</v>
      </c>
      <c r="O567" s="6">
        <v>46234</v>
      </c>
      <c r="P567" s="3">
        <v>2054296.18</v>
      </c>
      <c r="Q567" s="3">
        <v>2054296.18</v>
      </c>
      <c r="R567" s="3">
        <v>1848296.18</v>
      </c>
      <c r="S567" s="3">
        <v>0</v>
      </c>
      <c r="T567" t="s">
        <v>2917</v>
      </c>
    </row>
    <row r="568" spans="1:20" ht="45" x14ac:dyDescent="0.25">
      <c r="A568" s="8" t="s">
        <v>1310</v>
      </c>
      <c r="B568" s="1" t="s">
        <v>1519</v>
      </c>
      <c r="C568" s="1" t="s">
        <v>1518</v>
      </c>
      <c r="D568" s="1" t="s">
        <v>1633</v>
      </c>
      <c r="E568" s="1" t="s">
        <v>1634</v>
      </c>
      <c r="F568" s="1" t="s">
        <v>1701</v>
      </c>
      <c r="G568" s="1" t="s">
        <v>1632</v>
      </c>
      <c r="H568" s="8" t="s">
        <v>2927</v>
      </c>
      <c r="I568" s="1" t="s">
        <v>19</v>
      </c>
      <c r="J568" s="1" t="s">
        <v>1703</v>
      </c>
      <c r="K568" s="2">
        <v>2</v>
      </c>
      <c r="L568" s="1" t="s">
        <v>1702</v>
      </c>
      <c r="M568" s="6">
        <v>45581</v>
      </c>
      <c r="N568" s="6">
        <v>45474</v>
      </c>
      <c r="O568" s="6">
        <v>46203</v>
      </c>
      <c r="P568" s="3">
        <v>2177209.67</v>
      </c>
      <c r="Q568" s="3">
        <v>2177209.67</v>
      </c>
      <c r="R568" s="3">
        <v>1959488.69</v>
      </c>
      <c r="S568" s="3">
        <v>1850628.21</v>
      </c>
      <c r="T568" t="s">
        <v>2900</v>
      </c>
    </row>
    <row r="569" spans="1:20" ht="45" x14ac:dyDescent="0.25">
      <c r="A569" s="8" t="s">
        <v>1310</v>
      </c>
      <c r="B569" s="1" t="s">
        <v>1519</v>
      </c>
      <c r="C569" s="1" t="s">
        <v>1518</v>
      </c>
      <c r="D569" s="1" t="s">
        <v>1633</v>
      </c>
      <c r="E569" s="1" t="s">
        <v>1634</v>
      </c>
      <c r="F569" s="1" t="s">
        <v>1704</v>
      </c>
      <c r="G569" s="1" t="s">
        <v>1632</v>
      </c>
      <c r="H569" s="8" t="s">
        <v>2927</v>
      </c>
      <c r="I569" s="1" t="s">
        <v>31</v>
      </c>
      <c r="J569" s="1" t="s">
        <v>1706</v>
      </c>
      <c r="K569" s="2">
        <v>1</v>
      </c>
      <c r="L569" s="1" t="s">
        <v>1705</v>
      </c>
      <c r="M569" s="7"/>
      <c r="N569" s="6">
        <v>45536</v>
      </c>
      <c r="O569" s="6">
        <v>46630</v>
      </c>
      <c r="P569" s="3">
        <v>3073235.16</v>
      </c>
      <c r="Q569" s="3">
        <v>3073235.16</v>
      </c>
      <c r="R569" s="3">
        <v>2658395.16</v>
      </c>
      <c r="S569" s="3">
        <v>2612249.88</v>
      </c>
      <c r="T569" t="s">
        <v>2910</v>
      </c>
    </row>
    <row r="570" spans="1:20" ht="45" x14ac:dyDescent="0.25">
      <c r="A570" s="8" t="s">
        <v>1310</v>
      </c>
      <c r="B570" s="1" t="s">
        <v>1519</v>
      </c>
      <c r="C570" s="1" t="s">
        <v>1518</v>
      </c>
      <c r="D570" s="1" t="s">
        <v>1633</v>
      </c>
      <c r="E570" s="1" t="s">
        <v>1634</v>
      </c>
      <c r="F570" s="1" t="s">
        <v>1707</v>
      </c>
      <c r="G570" s="1" t="s">
        <v>1632</v>
      </c>
      <c r="H570" s="8" t="s">
        <v>2927</v>
      </c>
      <c r="I570" s="1" t="s">
        <v>110</v>
      </c>
      <c r="J570" s="1" t="s">
        <v>1709</v>
      </c>
      <c r="K570" s="2">
        <v>1</v>
      </c>
      <c r="L570" s="1" t="s">
        <v>1708</v>
      </c>
      <c r="M570" s="7"/>
      <c r="N570" s="6">
        <v>45474</v>
      </c>
      <c r="O570" s="6">
        <v>45930</v>
      </c>
      <c r="P570" s="3">
        <v>2019209.57</v>
      </c>
      <c r="Q570" s="3">
        <v>2019209.57</v>
      </c>
      <c r="R570" s="3">
        <v>1817288.61</v>
      </c>
      <c r="S570" s="3">
        <v>0</v>
      </c>
      <c r="T570" t="s">
        <v>2900</v>
      </c>
    </row>
    <row r="571" spans="1:20" ht="45" x14ac:dyDescent="0.25">
      <c r="A571" s="8" t="s">
        <v>1310</v>
      </c>
      <c r="B571" s="1" t="s">
        <v>1519</v>
      </c>
      <c r="C571" s="1" t="s">
        <v>1518</v>
      </c>
      <c r="D571" s="1" t="s">
        <v>1633</v>
      </c>
      <c r="E571" s="1" t="s">
        <v>1634</v>
      </c>
      <c r="F571" s="1" t="s">
        <v>1710</v>
      </c>
      <c r="G571" s="1" t="s">
        <v>1632</v>
      </c>
      <c r="H571" s="8" t="s">
        <v>2927</v>
      </c>
      <c r="I571" s="1" t="s">
        <v>19</v>
      </c>
      <c r="J571" s="1" t="s">
        <v>1712</v>
      </c>
      <c r="K571" s="2">
        <v>2</v>
      </c>
      <c r="L571" s="1" t="s">
        <v>1711</v>
      </c>
      <c r="M571" s="6">
        <v>45575</v>
      </c>
      <c r="N571" s="6">
        <v>45474</v>
      </c>
      <c r="O571" s="6">
        <v>46203</v>
      </c>
      <c r="P571" s="3">
        <v>2084270.33</v>
      </c>
      <c r="Q571" s="3">
        <v>2084270.33</v>
      </c>
      <c r="R571" s="3">
        <v>1875676.47</v>
      </c>
      <c r="S571" s="3">
        <v>1771629.78</v>
      </c>
      <c r="T571" t="s">
        <v>2900</v>
      </c>
    </row>
    <row r="572" spans="1:20" ht="45" x14ac:dyDescent="0.25">
      <c r="A572" s="8" t="s">
        <v>1310</v>
      </c>
      <c r="B572" s="1" t="s">
        <v>1519</v>
      </c>
      <c r="C572" s="1" t="s">
        <v>1518</v>
      </c>
      <c r="D572" s="1" t="s">
        <v>1633</v>
      </c>
      <c r="E572" s="1" t="s">
        <v>1634</v>
      </c>
      <c r="F572" s="1" t="s">
        <v>1713</v>
      </c>
      <c r="G572" s="1" t="s">
        <v>1632</v>
      </c>
      <c r="H572" s="8" t="s">
        <v>2927</v>
      </c>
      <c r="I572" s="1" t="s">
        <v>119</v>
      </c>
      <c r="J572" s="1" t="s">
        <v>1354</v>
      </c>
      <c r="K572" s="2">
        <v>1</v>
      </c>
      <c r="L572" s="1" t="s">
        <v>1714</v>
      </c>
      <c r="M572" s="7"/>
      <c r="N572" s="6">
        <v>45474</v>
      </c>
      <c r="O572" s="6">
        <v>46022</v>
      </c>
      <c r="P572" s="3">
        <v>339926.75</v>
      </c>
      <c r="Q572" s="3">
        <v>339926.75</v>
      </c>
      <c r="R572" s="3">
        <v>299626.75</v>
      </c>
      <c r="S572" s="3">
        <v>288937.73</v>
      </c>
      <c r="T572" t="s">
        <v>2901</v>
      </c>
    </row>
    <row r="573" spans="1:20" ht="45" x14ac:dyDescent="0.25">
      <c r="A573" s="8" t="s">
        <v>1310</v>
      </c>
      <c r="B573" s="1" t="s">
        <v>1519</v>
      </c>
      <c r="C573" s="1" t="s">
        <v>1518</v>
      </c>
      <c r="D573" s="1" t="s">
        <v>1633</v>
      </c>
      <c r="E573" s="1" t="s">
        <v>1634</v>
      </c>
      <c r="F573" s="1" t="s">
        <v>1715</v>
      </c>
      <c r="G573" s="1" t="s">
        <v>1632</v>
      </c>
      <c r="H573" s="8" t="s">
        <v>2927</v>
      </c>
      <c r="I573" s="1" t="s">
        <v>119</v>
      </c>
      <c r="J573" s="1" t="s">
        <v>1717</v>
      </c>
      <c r="K573" s="2">
        <v>1</v>
      </c>
      <c r="L573" s="1" t="s">
        <v>1716</v>
      </c>
      <c r="M573" s="7"/>
      <c r="N573" s="6">
        <v>45474</v>
      </c>
      <c r="O573" s="6">
        <v>45991</v>
      </c>
      <c r="P573" s="3">
        <v>2077993.68</v>
      </c>
      <c r="Q573" s="3">
        <v>2077993.68</v>
      </c>
      <c r="R573" s="3">
        <v>1870194.3</v>
      </c>
      <c r="S573" s="3">
        <v>1766294.62</v>
      </c>
      <c r="T573" t="s">
        <v>2900</v>
      </c>
    </row>
    <row r="574" spans="1:20" ht="45" x14ac:dyDescent="0.25">
      <c r="A574" s="8" t="s">
        <v>1310</v>
      </c>
      <c r="B574" s="1" t="s">
        <v>1519</v>
      </c>
      <c r="C574" s="1" t="s">
        <v>1518</v>
      </c>
      <c r="D574" s="1" t="s">
        <v>1633</v>
      </c>
      <c r="E574" s="1" t="s">
        <v>1634</v>
      </c>
      <c r="F574" s="1" t="s">
        <v>1718</v>
      </c>
      <c r="G574" s="1" t="s">
        <v>1632</v>
      </c>
      <c r="H574" s="8" t="s">
        <v>2927</v>
      </c>
      <c r="I574" s="1" t="s">
        <v>19</v>
      </c>
      <c r="J574" s="1" t="s">
        <v>1720</v>
      </c>
      <c r="K574" s="2">
        <v>1</v>
      </c>
      <c r="L574" s="1" t="s">
        <v>1719</v>
      </c>
      <c r="M574" s="6">
        <v>45575</v>
      </c>
      <c r="N574" s="6">
        <v>45505</v>
      </c>
      <c r="O574" s="6">
        <v>46265</v>
      </c>
      <c r="P574" s="3">
        <v>2087436.43</v>
      </c>
      <c r="Q574" s="3">
        <v>2087436.43</v>
      </c>
      <c r="R574" s="3">
        <v>1878530.36</v>
      </c>
      <c r="S574" s="3">
        <v>1774320.96</v>
      </c>
      <c r="T574" t="s">
        <v>2900</v>
      </c>
    </row>
    <row r="575" spans="1:20" ht="45" x14ac:dyDescent="0.25">
      <c r="A575" s="8" t="s">
        <v>1310</v>
      </c>
      <c r="B575" s="1" t="s">
        <v>1519</v>
      </c>
      <c r="C575" s="1" t="s">
        <v>1518</v>
      </c>
      <c r="D575" s="1" t="s">
        <v>1633</v>
      </c>
      <c r="E575" s="1" t="s">
        <v>1634</v>
      </c>
      <c r="F575" s="1" t="s">
        <v>1721</v>
      </c>
      <c r="G575" s="1" t="s">
        <v>1632</v>
      </c>
      <c r="H575" s="8" t="s">
        <v>2927</v>
      </c>
      <c r="I575" s="1" t="s">
        <v>19</v>
      </c>
      <c r="J575" s="1" t="s">
        <v>1723</v>
      </c>
      <c r="K575" s="2">
        <v>1</v>
      </c>
      <c r="L575" s="1" t="s">
        <v>1722</v>
      </c>
      <c r="M575" s="6">
        <v>45574</v>
      </c>
      <c r="N575" s="6">
        <v>45536</v>
      </c>
      <c r="O575" s="6">
        <v>45900</v>
      </c>
      <c r="P575" s="3">
        <v>773478.88</v>
      </c>
      <c r="Q575" s="3">
        <v>773478.88</v>
      </c>
      <c r="R575" s="3">
        <v>696130.99</v>
      </c>
      <c r="S575" s="3">
        <v>657457.04</v>
      </c>
      <c r="T575" t="s">
        <v>2911</v>
      </c>
    </row>
    <row r="576" spans="1:20" ht="45" x14ac:dyDescent="0.25">
      <c r="A576" s="8" t="s">
        <v>1310</v>
      </c>
      <c r="B576" s="1" t="s">
        <v>1519</v>
      </c>
      <c r="C576" s="1" t="s">
        <v>1518</v>
      </c>
      <c r="D576" s="1" t="s">
        <v>1633</v>
      </c>
      <c r="E576" s="1" t="s">
        <v>1634</v>
      </c>
      <c r="F576" s="1" t="s">
        <v>1724</v>
      </c>
      <c r="G576" s="1" t="s">
        <v>1632</v>
      </c>
      <c r="H576" s="8" t="s">
        <v>2927</v>
      </c>
      <c r="I576" s="1" t="s">
        <v>119</v>
      </c>
      <c r="J576" s="1" t="s">
        <v>1726</v>
      </c>
      <c r="K576" s="2">
        <v>2</v>
      </c>
      <c r="L576" s="1" t="s">
        <v>1725</v>
      </c>
      <c r="M576" s="7"/>
      <c r="N576" s="6">
        <v>45536</v>
      </c>
      <c r="O576" s="6">
        <v>46053</v>
      </c>
      <c r="P576" s="3">
        <v>2085116.32</v>
      </c>
      <c r="Q576" s="3">
        <v>2085116.32</v>
      </c>
      <c r="R576" s="3">
        <v>1876604.68</v>
      </c>
      <c r="S576" s="3">
        <v>0</v>
      </c>
      <c r="T576" t="s">
        <v>2900</v>
      </c>
    </row>
    <row r="577" spans="1:20" ht="45" x14ac:dyDescent="0.25">
      <c r="A577" s="8" t="s">
        <v>1310</v>
      </c>
      <c r="B577" s="1" t="s">
        <v>1519</v>
      </c>
      <c r="C577" s="1" t="s">
        <v>1518</v>
      </c>
      <c r="D577" s="1" t="s">
        <v>1633</v>
      </c>
      <c r="E577" s="1" t="s">
        <v>1634</v>
      </c>
      <c r="F577" s="1" t="s">
        <v>1727</v>
      </c>
      <c r="G577" s="1" t="s">
        <v>1632</v>
      </c>
      <c r="H577" s="8" t="s">
        <v>2927</v>
      </c>
      <c r="I577" s="1" t="s">
        <v>19</v>
      </c>
      <c r="J577" s="1" t="s">
        <v>1729</v>
      </c>
      <c r="K577" s="2">
        <v>1</v>
      </c>
      <c r="L577" s="1" t="s">
        <v>1728</v>
      </c>
      <c r="M577" s="6">
        <v>45608</v>
      </c>
      <c r="N577" s="6">
        <v>45474</v>
      </c>
      <c r="O577" s="6">
        <v>46752</v>
      </c>
      <c r="P577" s="3">
        <v>2048293.68</v>
      </c>
      <c r="Q577" s="3">
        <v>2048293.68</v>
      </c>
      <c r="R577" s="3">
        <v>1843464.3</v>
      </c>
      <c r="S577" s="3">
        <v>1741049.62</v>
      </c>
      <c r="T577" t="s">
        <v>2905</v>
      </c>
    </row>
    <row r="578" spans="1:20" ht="45" x14ac:dyDescent="0.25">
      <c r="A578" s="8" t="s">
        <v>1310</v>
      </c>
      <c r="B578" s="1" t="s">
        <v>1519</v>
      </c>
      <c r="C578" s="1" t="s">
        <v>1518</v>
      </c>
      <c r="D578" s="1" t="s">
        <v>1633</v>
      </c>
      <c r="E578" s="1" t="s">
        <v>1634</v>
      </c>
      <c r="F578" s="1" t="s">
        <v>1730</v>
      </c>
      <c r="G578" s="1" t="s">
        <v>1632</v>
      </c>
      <c r="H578" s="8" t="s">
        <v>2927</v>
      </c>
      <c r="I578" s="1" t="s">
        <v>119</v>
      </c>
      <c r="J578" s="1" t="s">
        <v>1631</v>
      </c>
      <c r="K578" s="2">
        <v>1</v>
      </c>
      <c r="L578" s="1" t="s">
        <v>1731</v>
      </c>
      <c r="M578" s="7"/>
      <c r="N578" s="6">
        <v>45474</v>
      </c>
      <c r="O578" s="6">
        <v>45868</v>
      </c>
      <c r="P578" s="3">
        <v>430272</v>
      </c>
      <c r="Q578" s="3">
        <v>430272</v>
      </c>
      <c r="R578" s="3">
        <v>363360</v>
      </c>
      <c r="S578" s="3">
        <v>0</v>
      </c>
      <c r="T578" t="s">
        <v>2921</v>
      </c>
    </row>
    <row r="579" spans="1:20" ht="45" x14ac:dyDescent="0.25">
      <c r="A579" s="8" t="s">
        <v>1310</v>
      </c>
      <c r="B579" s="1" t="s">
        <v>1519</v>
      </c>
      <c r="C579" s="1" t="s">
        <v>1518</v>
      </c>
      <c r="D579" s="1" t="s">
        <v>1736</v>
      </c>
      <c r="E579" s="1" t="s">
        <v>1737</v>
      </c>
      <c r="F579" s="1" t="s">
        <v>1732</v>
      </c>
      <c r="G579" s="1" t="s">
        <v>1735</v>
      </c>
      <c r="H579" s="8" t="s">
        <v>2927</v>
      </c>
      <c r="I579" s="1" t="s">
        <v>19</v>
      </c>
      <c r="J579" s="1" t="s">
        <v>1734</v>
      </c>
      <c r="K579" s="2">
        <v>2</v>
      </c>
      <c r="L579" s="1" t="s">
        <v>1733</v>
      </c>
      <c r="M579" s="6">
        <v>45288</v>
      </c>
      <c r="N579" s="6">
        <v>45108</v>
      </c>
      <c r="O579" s="6">
        <v>45961</v>
      </c>
      <c r="P579" s="3">
        <v>18756453.5</v>
      </c>
      <c r="Q579" s="3">
        <v>18756453.5</v>
      </c>
      <c r="R579" s="3">
        <v>15447932.140000001</v>
      </c>
      <c r="S579" s="3">
        <v>15447932.140000001</v>
      </c>
      <c r="T579" t="s">
        <v>2900</v>
      </c>
    </row>
    <row r="580" spans="1:20" ht="45" x14ac:dyDescent="0.25">
      <c r="A580" s="8" t="s">
        <v>1310</v>
      </c>
      <c r="B580" s="1" t="s">
        <v>1519</v>
      </c>
      <c r="C580" s="1" t="s">
        <v>1518</v>
      </c>
      <c r="D580" s="1" t="s">
        <v>1742</v>
      </c>
      <c r="E580" s="1" t="s">
        <v>1743</v>
      </c>
      <c r="F580" s="1" t="s">
        <v>1738</v>
      </c>
      <c r="G580" s="1" t="s">
        <v>1741</v>
      </c>
      <c r="H580" s="8" t="s">
        <v>2927</v>
      </c>
      <c r="I580" s="1" t="s">
        <v>31</v>
      </c>
      <c r="J580" s="1" t="s">
        <v>1740</v>
      </c>
      <c r="K580" s="2">
        <v>2</v>
      </c>
      <c r="L580" s="1" t="s">
        <v>1739</v>
      </c>
      <c r="M580" s="7"/>
      <c r="N580" s="6">
        <v>45809</v>
      </c>
      <c r="O580" s="6">
        <v>46538</v>
      </c>
      <c r="P580" s="3">
        <v>2077245.07</v>
      </c>
      <c r="Q580" s="3">
        <v>2077245.07</v>
      </c>
      <c r="R580" s="3">
        <v>1973382.81</v>
      </c>
      <c r="S580" s="3">
        <v>0</v>
      </c>
      <c r="T580" t="s">
        <v>2910</v>
      </c>
    </row>
    <row r="581" spans="1:20" ht="45" x14ac:dyDescent="0.25">
      <c r="A581" s="8" t="s">
        <v>1310</v>
      </c>
      <c r="B581" s="1" t="s">
        <v>1519</v>
      </c>
      <c r="C581" s="1" t="s">
        <v>1518</v>
      </c>
      <c r="D581" s="1" t="s">
        <v>1742</v>
      </c>
      <c r="E581" s="1" t="s">
        <v>1743</v>
      </c>
      <c r="F581" s="1" t="s">
        <v>1744</v>
      </c>
      <c r="G581" s="1" t="s">
        <v>1741</v>
      </c>
      <c r="H581" s="8" t="s">
        <v>2927</v>
      </c>
      <c r="I581" s="1" t="s">
        <v>31</v>
      </c>
      <c r="J581" s="1" t="s">
        <v>1555</v>
      </c>
      <c r="K581" s="2">
        <v>1</v>
      </c>
      <c r="L581" s="1" t="s">
        <v>1745</v>
      </c>
      <c r="M581" s="7"/>
      <c r="N581" s="6">
        <v>46023</v>
      </c>
      <c r="O581" s="6">
        <v>46568</v>
      </c>
      <c r="P581" s="3">
        <v>2540509.62</v>
      </c>
      <c r="Q581" s="3">
        <v>2540509.62</v>
      </c>
      <c r="R581" s="3">
        <v>2413484.13</v>
      </c>
      <c r="S581" s="3">
        <v>0</v>
      </c>
      <c r="T581" t="s">
        <v>2914</v>
      </c>
    </row>
    <row r="582" spans="1:20" ht="45" x14ac:dyDescent="0.25">
      <c r="A582" s="8" t="s">
        <v>1310</v>
      </c>
      <c r="B582" s="1" t="s">
        <v>1519</v>
      </c>
      <c r="C582" s="1" t="s">
        <v>1518</v>
      </c>
      <c r="D582" s="1" t="s">
        <v>1742</v>
      </c>
      <c r="E582" s="1" t="s">
        <v>1743</v>
      </c>
      <c r="F582" s="1" t="s">
        <v>1746</v>
      </c>
      <c r="G582" s="1" t="s">
        <v>1741</v>
      </c>
      <c r="H582" s="8" t="s">
        <v>2927</v>
      </c>
      <c r="I582" s="1" t="s">
        <v>31</v>
      </c>
      <c r="J582" s="1" t="s">
        <v>1598</v>
      </c>
      <c r="K582" s="2">
        <v>1</v>
      </c>
      <c r="L582" s="1" t="s">
        <v>1747</v>
      </c>
      <c r="M582" s="7"/>
      <c r="N582" s="6">
        <v>45931</v>
      </c>
      <c r="O582" s="6">
        <v>46356</v>
      </c>
      <c r="P582" s="3">
        <v>432701.63</v>
      </c>
      <c r="Q582" s="3">
        <v>432701.63</v>
      </c>
      <c r="R582" s="3">
        <v>415391.63</v>
      </c>
      <c r="S582" s="3">
        <v>0</v>
      </c>
      <c r="T582" t="s">
        <v>2925</v>
      </c>
    </row>
    <row r="583" spans="1:20" ht="45" x14ac:dyDescent="0.25">
      <c r="A583" s="8" t="s">
        <v>1310</v>
      </c>
      <c r="B583" s="1" t="s">
        <v>1519</v>
      </c>
      <c r="C583" s="1" t="s">
        <v>1518</v>
      </c>
      <c r="D583" s="1" t="s">
        <v>1742</v>
      </c>
      <c r="E583" s="1" t="s">
        <v>1743</v>
      </c>
      <c r="F583" s="1" t="s">
        <v>1748</v>
      </c>
      <c r="G583" s="1" t="s">
        <v>1741</v>
      </c>
      <c r="H583" s="8" t="s">
        <v>2927</v>
      </c>
      <c r="I583" s="1" t="s">
        <v>31</v>
      </c>
      <c r="J583" s="1" t="s">
        <v>1750</v>
      </c>
      <c r="K583" s="2">
        <v>1</v>
      </c>
      <c r="L583" s="1" t="s">
        <v>1749</v>
      </c>
      <c r="M583" s="7"/>
      <c r="N583" s="6">
        <v>45870</v>
      </c>
      <c r="O583" s="6">
        <v>46234</v>
      </c>
      <c r="P583" s="3">
        <v>1036685.25</v>
      </c>
      <c r="Q583" s="3">
        <v>1036685.25</v>
      </c>
      <c r="R583" s="3">
        <v>984850.99</v>
      </c>
      <c r="S583" s="3">
        <v>0</v>
      </c>
      <c r="T583" t="s">
        <v>2900</v>
      </c>
    </row>
    <row r="584" spans="1:20" ht="45" x14ac:dyDescent="0.25">
      <c r="A584" s="8" t="s">
        <v>1310</v>
      </c>
      <c r="B584" s="1" t="s">
        <v>1519</v>
      </c>
      <c r="C584" s="1" t="s">
        <v>1518</v>
      </c>
      <c r="D584" s="1" t="s">
        <v>1742</v>
      </c>
      <c r="E584" s="1" t="s">
        <v>1743</v>
      </c>
      <c r="F584" s="1" t="s">
        <v>1751</v>
      </c>
      <c r="G584" s="1" t="s">
        <v>1741</v>
      </c>
      <c r="H584" s="8" t="s">
        <v>2927</v>
      </c>
      <c r="I584" s="1" t="s">
        <v>31</v>
      </c>
      <c r="J584" s="1" t="s">
        <v>1753</v>
      </c>
      <c r="K584" s="2">
        <v>2</v>
      </c>
      <c r="L584" s="1" t="s">
        <v>1752</v>
      </c>
      <c r="M584" s="7"/>
      <c r="N584" s="6">
        <v>45809</v>
      </c>
      <c r="O584" s="6">
        <v>46538</v>
      </c>
      <c r="P584" s="3">
        <v>2060771.04</v>
      </c>
      <c r="Q584" s="3">
        <v>2060771.04</v>
      </c>
      <c r="R584" s="3">
        <v>1957732.48</v>
      </c>
      <c r="S584" s="3">
        <v>0</v>
      </c>
      <c r="T584" t="s">
        <v>2910</v>
      </c>
    </row>
    <row r="585" spans="1:20" ht="45" x14ac:dyDescent="0.25">
      <c r="A585" s="8" t="s">
        <v>1310</v>
      </c>
      <c r="B585" s="1" t="s">
        <v>1519</v>
      </c>
      <c r="C585" s="1" t="s">
        <v>1518</v>
      </c>
      <c r="D585" s="1" t="s">
        <v>1742</v>
      </c>
      <c r="E585" s="1" t="s">
        <v>1743</v>
      </c>
      <c r="F585" s="1" t="s">
        <v>1754</v>
      </c>
      <c r="G585" s="1" t="s">
        <v>1741</v>
      </c>
      <c r="H585" s="8" t="s">
        <v>2927</v>
      </c>
      <c r="I585" s="1" t="s">
        <v>31</v>
      </c>
      <c r="J585" s="1" t="s">
        <v>1723</v>
      </c>
      <c r="K585" s="2">
        <v>1</v>
      </c>
      <c r="L585" s="1" t="s">
        <v>1755</v>
      </c>
      <c r="M585" s="7"/>
      <c r="N585" s="6">
        <v>45839</v>
      </c>
      <c r="O585" s="6">
        <v>46387</v>
      </c>
      <c r="P585" s="3">
        <v>1008591.36</v>
      </c>
      <c r="Q585" s="3">
        <v>1008591.36</v>
      </c>
      <c r="R585" s="3">
        <v>958161.79</v>
      </c>
      <c r="S585" s="3">
        <v>0</v>
      </c>
      <c r="T585" t="s">
        <v>2912</v>
      </c>
    </row>
    <row r="586" spans="1:20" ht="45" x14ac:dyDescent="0.25">
      <c r="A586" s="8" t="s">
        <v>1310</v>
      </c>
      <c r="B586" s="1" t="s">
        <v>1519</v>
      </c>
      <c r="C586" s="1" t="s">
        <v>1518</v>
      </c>
      <c r="D586" s="1" t="s">
        <v>1742</v>
      </c>
      <c r="E586" s="1" t="s">
        <v>1743</v>
      </c>
      <c r="F586" s="1" t="s">
        <v>1756</v>
      </c>
      <c r="G586" s="1" t="s">
        <v>1759</v>
      </c>
      <c r="H586" s="8" t="s">
        <v>2927</v>
      </c>
      <c r="I586" s="1" t="s">
        <v>31</v>
      </c>
      <c r="J586" s="1" t="s">
        <v>1758</v>
      </c>
      <c r="K586" s="2">
        <v>2</v>
      </c>
      <c r="L586" s="1" t="s">
        <v>1757</v>
      </c>
      <c r="M586" s="7"/>
      <c r="N586" s="6">
        <v>45901</v>
      </c>
      <c r="O586" s="6">
        <v>46387</v>
      </c>
      <c r="P586" s="3">
        <v>2792257.5</v>
      </c>
      <c r="Q586" s="3">
        <v>2792257.5</v>
      </c>
      <c r="R586" s="3">
        <v>2373418.88</v>
      </c>
      <c r="S586" s="3">
        <v>0</v>
      </c>
      <c r="T586" t="s">
        <v>2912</v>
      </c>
    </row>
    <row r="587" spans="1:20" ht="45" x14ac:dyDescent="0.25">
      <c r="A587" s="8" t="s">
        <v>1310</v>
      </c>
      <c r="B587" s="1" t="s">
        <v>1519</v>
      </c>
      <c r="C587" s="1" t="s">
        <v>1518</v>
      </c>
      <c r="D587" s="1" t="s">
        <v>1742</v>
      </c>
      <c r="E587" s="1" t="s">
        <v>1743</v>
      </c>
      <c r="F587" s="1" t="s">
        <v>1760</v>
      </c>
      <c r="G587" s="1" t="s">
        <v>1741</v>
      </c>
      <c r="H587" s="8" t="s">
        <v>2927</v>
      </c>
      <c r="I587" s="1" t="s">
        <v>31</v>
      </c>
      <c r="J587" s="1" t="s">
        <v>1536</v>
      </c>
      <c r="K587" s="2">
        <v>1</v>
      </c>
      <c r="L587" s="1" t="s">
        <v>1761</v>
      </c>
      <c r="M587" s="7"/>
      <c r="N587" s="6">
        <v>45870</v>
      </c>
      <c r="O587" s="6">
        <v>46538</v>
      </c>
      <c r="P587" s="3">
        <v>874800</v>
      </c>
      <c r="Q587" s="3">
        <v>874800</v>
      </c>
      <c r="R587" s="3">
        <v>831060</v>
      </c>
      <c r="S587" s="3">
        <v>0</v>
      </c>
      <c r="T587" t="s">
        <v>2918</v>
      </c>
    </row>
    <row r="588" spans="1:20" ht="45" x14ac:dyDescent="0.25">
      <c r="A588" s="8" t="s">
        <v>1310</v>
      </c>
      <c r="B588" s="1" t="s">
        <v>1519</v>
      </c>
      <c r="C588" s="1" t="s">
        <v>1518</v>
      </c>
      <c r="D588" s="1" t="s">
        <v>1742</v>
      </c>
      <c r="E588" s="1" t="s">
        <v>1743</v>
      </c>
      <c r="F588" s="1" t="s">
        <v>1762</v>
      </c>
      <c r="G588" s="1" t="s">
        <v>1741</v>
      </c>
      <c r="H588" s="8" t="s">
        <v>2927</v>
      </c>
      <c r="I588" s="1" t="s">
        <v>31</v>
      </c>
      <c r="J588" s="1" t="s">
        <v>1764</v>
      </c>
      <c r="K588" s="2">
        <v>1</v>
      </c>
      <c r="L588" s="1" t="s">
        <v>1763</v>
      </c>
      <c r="M588" s="7"/>
      <c r="N588" s="6">
        <v>45839</v>
      </c>
      <c r="O588" s="6">
        <v>46568</v>
      </c>
      <c r="P588" s="3">
        <v>2500629</v>
      </c>
      <c r="Q588" s="3">
        <v>2500629</v>
      </c>
      <c r="R588" s="3">
        <v>2375597.5499999998</v>
      </c>
      <c r="S588" s="3">
        <v>0</v>
      </c>
      <c r="T588" t="s">
        <v>2900</v>
      </c>
    </row>
    <row r="589" spans="1:20" ht="45" x14ac:dyDescent="0.25">
      <c r="A589" s="8" t="s">
        <v>1310</v>
      </c>
      <c r="B589" s="1" t="s">
        <v>1519</v>
      </c>
      <c r="C589" s="1" t="s">
        <v>1518</v>
      </c>
      <c r="D589" s="1" t="s">
        <v>1742</v>
      </c>
      <c r="E589" s="1" t="s">
        <v>1743</v>
      </c>
      <c r="F589" s="1" t="s">
        <v>1765</v>
      </c>
      <c r="G589" s="1" t="s">
        <v>1759</v>
      </c>
      <c r="H589" s="8" t="s">
        <v>2927</v>
      </c>
      <c r="I589" s="1" t="s">
        <v>31</v>
      </c>
      <c r="J589" s="1" t="s">
        <v>144</v>
      </c>
      <c r="K589" s="2">
        <v>1</v>
      </c>
      <c r="L589" s="1" t="s">
        <v>1766</v>
      </c>
      <c r="M589" s="7"/>
      <c r="N589" s="6">
        <v>45901</v>
      </c>
      <c r="O589" s="6">
        <v>46843</v>
      </c>
      <c r="P589" s="3">
        <v>2088000</v>
      </c>
      <c r="Q589" s="3">
        <v>2088000</v>
      </c>
      <c r="R589" s="3">
        <v>1774800</v>
      </c>
      <c r="S589" s="3">
        <v>0</v>
      </c>
      <c r="T589" t="s">
        <v>2901</v>
      </c>
    </row>
    <row r="590" spans="1:20" ht="45" x14ac:dyDescent="0.25">
      <c r="A590" s="8" t="s">
        <v>1310</v>
      </c>
      <c r="B590" s="1" t="s">
        <v>1519</v>
      </c>
      <c r="C590" s="1" t="s">
        <v>1518</v>
      </c>
      <c r="D590" s="1" t="s">
        <v>1742</v>
      </c>
      <c r="E590" s="1" t="s">
        <v>1743</v>
      </c>
      <c r="F590" s="1" t="s">
        <v>1767</v>
      </c>
      <c r="G590" s="1" t="s">
        <v>1759</v>
      </c>
      <c r="H590" s="8" t="s">
        <v>2927</v>
      </c>
      <c r="I590" s="1" t="s">
        <v>31</v>
      </c>
      <c r="J590" s="1" t="s">
        <v>91</v>
      </c>
      <c r="K590" s="2">
        <v>1</v>
      </c>
      <c r="L590" s="1" t="s">
        <v>1768</v>
      </c>
      <c r="M590" s="7"/>
      <c r="N590" s="6">
        <v>45901</v>
      </c>
      <c r="O590" s="6">
        <v>46843</v>
      </c>
      <c r="P590" s="3">
        <v>1591694.04</v>
      </c>
      <c r="Q590" s="3">
        <v>1591694.04</v>
      </c>
      <c r="R590" s="3">
        <v>1351348.24</v>
      </c>
      <c r="S590" s="3">
        <v>0</v>
      </c>
      <c r="T590" t="s">
        <v>2902</v>
      </c>
    </row>
    <row r="591" spans="1:20" ht="45" x14ac:dyDescent="0.25">
      <c r="A591" s="8" t="s">
        <v>1310</v>
      </c>
      <c r="B591" s="1" t="s">
        <v>1519</v>
      </c>
      <c r="C591" s="1" t="s">
        <v>1518</v>
      </c>
      <c r="D591" s="1" t="s">
        <v>1742</v>
      </c>
      <c r="E591" s="1" t="s">
        <v>1743</v>
      </c>
      <c r="F591" s="1" t="s">
        <v>1769</v>
      </c>
      <c r="G591" s="1" t="s">
        <v>1741</v>
      </c>
      <c r="H591" s="8" t="s">
        <v>2927</v>
      </c>
      <c r="I591" s="1" t="s">
        <v>31</v>
      </c>
      <c r="J591" s="1" t="s">
        <v>1665</v>
      </c>
      <c r="K591" s="2">
        <v>1</v>
      </c>
      <c r="L591" s="1" t="s">
        <v>1770</v>
      </c>
      <c r="M591" s="7"/>
      <c r="N591" s="6">
        <v>45962</v>
      </c>
      <c r="O591" s="6">
        <v>46752</v>
      </c>
      <c r="P591" s="3">
        <v>1050095.8899999999</v>
      </c>
      <c r="Q591" s="3">
        <v>1050095.8899999999</v>
      </c>
      <c r="R591" s="3">
        <v>997591.1</v>
      </c>
      <c r="S591" s="3">
        <v>0</v>
      </c>
      <c r="T591" t="s">
        <v>2900</v>
      </c>
    </row>
    <row r="592" spans="1:20" ht="45" x14ac:dyDescent="0.25">
      <c r="A592" s="8" t="s">
        <v>1310</v>
      </c>
      <c r="B592" s="1" t="s">
        <v>1519</v>
      </c>
      <c r="C592" s="1" t="s">
        <v>1518</v>
      </c>
      <c r="D592" s="1" t="s">
        <v>1742</v>
      </c>
      <c r="E592" s="1" t="s">
        <v>1743</v>
      </c>
      <c r="F592" s="1" t="s">
        <v>1771</v>
      </c>
      <c r="G592" s="1" t="s">
        <v>1741</v>
      </c>
      <c r="H592" s="8" t="s">
        <v>2927</v>
      </c>
      <c r="I592" s="1" t="s">
        <v>31</v>
      </c>
      <c r="J592" s="1" t="s">
        <v>1697</v>
      </c>
      <c r="K592" s="2">
        <v>2</v>
      </c>
      <c r="L592" s="1" t="s">
        <v>1772</v>
      </c>
      <c r="M592" s="7"/>
      <c r="N592" s="6">
        <v>45931</v>
      </c>
      <c r="O592" s="6">
        <v>46934</v>
      </c>
      <c r="P592" s="3">
        <v>7639707.6799999997</v>
      </c>
      <c r="Q592" s="3">
        <v>7639707.6799999997</v>
      </c>
      <c r="R592" s="3">
        <v>7257721.6799999997</v>
      </c>
      <c r="S592" s="3">
        <v>0</v>
      </c>
      <c r="T592" t="s">
        <v>2900</v>
      </c>
    </row>
    <row r="593" spans="1:20" ht="45" x14ac:dyDescent="0.25">
      <c r="A593" s="8" t="s">
        <v>1310</v>
      </c>
      <c r="B593" s="1" t="s">
        <v>1519</v>
      </c>
      <c r="C593" s="1" t="s">
        <v>1518</v>
      </c>
      <c r="D593" s="1" t="s">
        <v>1742</v>
      </c>
      <c r="E593" s="1" t="s">
        <v>1743</v>
      </c>
      <c r="F593" s="1" t="s">
        <v>1773</v>
      </c>
      <c r="G593" s="1" t="s">
        <v>1759</v>
      </c>
      <c r="H593" s="8" t="s">
        <v>2927</v>
      </c>
      <c r="I593" s="1" t="s">
        <v>31</v>
      </c>
      <c r="J593" s="1" t="s">
        <v>1775</v>
      </c>
      <c r="K593" s="2">
        <v>1</v>
      </c>
      <c r="L593" s="1" t="s">
        <v>1774</v>
      </c>
      <c r="M593" s="7"/>
      <c r="N593" s="6">
        <v>45658</v>
      </c>
      <c r="O593" s="6">
        <v>46752</v>
      </c>
      <c r="P593" s="3">
        <v>406250</v>
      </c>
      <c r="Q593" s="3">
        <v>406250</v>
      </c>
      <c r="R593" s="3">
        <v>343000</v>
      </c>
      <c r="S593" s="3">
        <v>0</v>
      </c>
      <c r="T593" t="s">
        <v>2906</v>
      </c>
    </row>
    <row r="594" spans="1:20" ht="45" x14ac:dyDescent="0.25">
      <c r="A594" s="8" t="s">
        <v>1310</v>
      </c>
      <c r="B594" s="1" t="s">
        <v>1519</v>
      </c>
      <c r="C594" s="1" t="s">
        <v>1518</v>
      </c>
      <c r="D594" s="1" t="s">
        <v>1742</v>
      </c>
      <c r="E594" s="1" t="s">
        <v>1743</v>
      </c>
      <c r="F594" s="1" t="s">
        <v>1776</v>
      </c>
      <c r="G594" s="1" t="s">
        <v>1741</v>
      </c>
      <c r="H594" s="8" t="s">
        <v>2927</v>
      </c>
      <c r="I594" s="1" t="s">
        <v>31</v>
      </c>
      <c r="J594" s="1" t="s">
        <v>1706</v>
      </c>
      <c r="K594" s="2">
        <v>1</v>
      </c>
      <c r="L594" s="1" t="s">
        <v>1777</v>
      </c>
      <c r="M594" s="7"/>
      <c r="N594" s="6">
        <v>45870</v>
      </c>
      <c r="O594" s="6">
        <v>46599</v>
      </c>
      <c r="P594" s="3">
        <v>1364041.68</v>
      </c>
      <c r="Q594" s="3">
        <v>1364041.68</v>
      </c>
      <c r="R594" s="3">
        <v>1268161.68</v>
      </c>
      <c r="S594" s="3">
        <v>0</v>
      </c>
      <c r="T594" t="s">
        <v>2900</v>
      </c>
    </row>
    <row r="595" spans="1:20" ht="45" x14ac:dyDescent="0.25">
      <c r="A595" s="8" t="s">
        <v>1310</v>
      </c>
      <c r="B595" s="1" t="s">
        <v>1519</v>
      </c>
      <c r="C595" s="1" t="s">
        <v>1518</v>
      </c>
      <c r="D595" s="1" t="s">
        <v>1742</v>
      </c>
      <c r="E595" s="1" t="s">
        <v>1743</v>
      </c>
      <c r="F595" s="1" t="s">
        <v>1778</v>
      </c>
      <c r="G595" s="1" t="s">
        <v>1759</v>
      </c>
      <c r="H595" s="8" t="s">
        <v>2927</v>
      </c>
      <c r="I595" s="1" t="s">
        <v>31</v>
      </c>
      <c r="J595" s="1" t="s">
        <v>1780</v>
      </c>
      <c r="K595" s="2">
        <v>2</v>
      </c>
      <c r="L595" s="1" t="s">
        <v>1779</v>
      </c>
      <c r="M595" s="7"/>
      <c r="N595" s="6">
        <v>45931</v>
      </c>
      <c r="O595" s="6">
        <v>46295</v>
      </c>
      <c r="P595" s="3">
        <v>1026500</v>
      </c>
      <c r="Q595" s="3">
        <v>1026500</v>
      </c>
      <c r="R595" s="3">
        <v>872525</v>
      </c>
      <c r="S595" s="3">
        <v>0</v>
      </c>
      <c r="T595" t="s">
        <v>2900</v>
      </c>
    </row>
    <row r="596" spans="1:20" ht="45" x14ac:dyDescent="0.25">
      <c r="A596" s="8" t="s">
        <v>1310</v>
      </c>
      <c r="B596" s="1" t="s">
        <v>1519</v>
      </c>
      <c r="C596" s="1" t="s">
        <v>1518</v>
      </c>
      <c r="D596" s="1" t="s">
        <v>1742</v>
      </c>
      <c r="E596" s="1" t="s">
        <v>1743</v>
      </c>
      <c r="F596" s="1" t="s">
        <v>1781</v>
      </c>
      <c r="G596" s="1" t="s">
        <v>1741</v>
      </c>
      <c r="H596" s="8" t="s">
        <v>2927</v>
      </c>
      <c r="I596" s="1" t="s">
        <v>31</v>
      </c>
      <c r="J596" s="1" t="s">
        <v>1671</v>
      </c>
      <c r="K596" s="2">
        <v>1</v>
      </c>
      <c r="L596" s="1" t="s">
        <v>1782</v>
      </c>
      <c r="M596" s="7"/>
      <c r="N596" s="6">
        <v>45931</v>
      </c>
      <c r="O596" s="6">
        <v>47026</v>
      </c>
      <c r="P596" s="3">
        <v>5232424.1500000004</v>
      </c>
      <c r="Q596" s="3">
        <v>5232424.1500000004</v>
      </c>
      <c r="R596" s="3">
        <v>4970774.1500000004</v>
      </c>
      <c r="S596" s="3">
        <v>0</v>
      </c>
      <c r="T596" t="s">
        <v>2900</v>
      </c>
    </row>
    <row r="597" spans="1:20" ht="45" x14ac:dyDescent="0.25">
      <c r="A597" s="8" t="s">
        <v>1310</v>
      </c>
      <c r="B597" s="1" t="s">
        <v>1519</v>
      </c>
      <c r="C597" s="1" t="s">
        <v>1518</v>
      </c>
      <c r="D597" s="1" t="s">
        <v>1742</v>
      </c>
      <c r="E597" s="1" t="s">
        <v>1743</v>
      </c>
      <c r="F597" s="1" t="s">
        <v>1783</v>
      </c>
      <c r="G597" s="1" t="s">
        <v>1759</v>
      </c>
      <c r="H597" s="8" t="s">
        <v>2927</v>
      </c>
      <c r="I597" s="1" t="s">
        <v>31</v>
      </c>
      <c r="J597" s="1" t="s">
        <v>1785</v>
      </c>
      <c r="K597" s="2">
        <v>2</v>
      </c>
      <c r="L597" s="1" t="s">
        <v>1784</v>
      </c>
      <c r="M597" s="7"/>
      <c r="N597" s="6">
        <v>45839</v>
      </c>
      <c r="O597" s="6">
        <v>46387</v>
      </c>
      <c r="P597" s="3">
        <v>1036875</v>
      </c>
      <c r="Q597" s="3">
        <v>1036875</v>
      </c>
      <c r="R597" s="3">
        <v>881343.75</v>
      </c>
      <c r="S597" s="3">
        <v>0</v>
      </c>
      <c r="T597" t="s">
        <v>2900</v>
      </c>
    </row>
    <row r="598" spans="1:20" ht="45" x14ac:dyDescent="0.25">
      <c r="A598" s="8" t="s">
        <v>1310</v>
      </c>
      <c r="B598" s="1" t="s">
        <v>1519</v>
      </c>
      <c r="C598" s="1" t="s">
        <v>1518</v>
      </c>
      <c r="D598" s="1" t="s">
        <v>1790</v>
      </c>
      <c r="E598" s="1" t="s">
        <v>1791</v>
      </c>
      <c r="F598" s="1" t="s">
        <v>1786</v>
      </c>
      <c r="G598" s="1" t="s">
        <v>1789</v>
      </c>
      <c r="H598" s="8" t="s">
        <v>2927</v>
      </c>
      <c r="I598" s="1" t="s">
        <v>19</v>
      </c>
      <c r="J598" s="1" t="s">
        <v>1788</v>
      </c>
      <c r="K598" s="2">
        <v>1</v>
      </c>
      <c r="L598" s="1" t="s">
        <v>1787</v>
      </c>
      <c r="M598" s="6">
        <v>45330</v>
      </c>
      <c r="N598" s="6">
        <v>45292</v>
      </c>
      <c r="O598" s="6">
        <v>46446</v>
      </c>
      <c r="P598" s="3">
        <v>801500</v>
      </c>
      <c r="Q598" s="3">
        <v>801500</v>
      </c>
      <c r="R598" s="3">
        <v>761425</v>
      </c>
      <c r="S598" s="3">
        <v>681275</v>
      </c>
      <c r="T598" t="s">
        <v>2905</v>
      </c>
    </row>
    <row r="599" spans="1:20" ht="45" x14ac:dyDescent="0.25">
      <c r="A599" s="8" t="s">
        <v>1310</v>
      </c>
      <c r="B599" s="1" t="s">
        <v>1519</v>
      </c>
      <c r="C599" s="1" t="s">
        <v>1518</v>
      </c>
      <c r="D599" s="1" t="s">
        <v>1790</v>
      </c>
      <c r="E599" s="1" t="s">
        <v>1791</v>
      </c>
      <c r="F599" s="1" t="s">
        <v>1792</v>
      </c>
      <c r="G599" s="1" t="s">
        <v>1789</v>
      </c>
      <c r="H599" s="8" t="s">
        <v>2927</v>
      </c>
      <c r="I599" s="1" t="s">
        <v>19</v>
      </c>
      <c r="J599" s="1" t="s">
        <v>1794</v>
      </c>
      <c r="K599" s="2">
        <v>1</v>
      </c>
      <c r="L599" s="1" t="s">
        <v>1793</v>
      </c>
      <c r="M599" s="6">
        <v>45329</v>
      </c>
      <c r="N599" s="6">
        <v>45292</v>
      </c>
      <c r="O599" s="6">
        <v>46203</v>
      </c>
      <c r="P599" s="3">
        <v>937984.38</v>
      </c>
      <c r="Q599" s="3">
        <v>937984.38</v>
      </c>
      <c r="R599" s="3">
        <v>891085.16</v>
      </c>
      <c r="S599" s="3">
        <v>797286.72</v>
      </c>
      <c r="T599" t="s">
        <v>2900</v>
      </c>
    </row>
    <row r="600" spans="1:20" ht="45" x14ac:dyDescent="0.25">
      <c r="A600" s="8" t="s">
        <v>1310</v>
      </c>
      <c r="B600" s="1" t="s">
        <v>1519</v>
      </c>
      <c r="C600" s="1" t="s">
        <v>1518</v>
      </c>
      <c r="D600" s="1" t="s">
        <v>1790</v>
      </c>
      <c r="E600" s="1" t="s">
        <v>1791</v>
      </c>
      <c r="F600" s="1" t="s">
        <v>1795</v>
      </c>
      <c r="G600" s="1" t="s">
        <v>1789</v>
      </c>
      <c r="H600" s="8" t="s">
        <v>2927</v>
      </c>
      <c r="I600" s="1" t="s">
        <v>19</v>
      </c>
      <c r="J600" s="1" t="s">
        <v>1797</v>
      </c>
      <c r="K600" s="2">
        <v>1</v>
      </c>
      <c r="L600" s="1" t="s">
        <v>1796</v>
      </c>
      <c r="M600" s="6">
        <v>45338</v>
      </c>
      <c r="N600" s="6">
        <v>45108</v>
      </c>
      <c r="O600" s="6">
        <v>46387</v>
      </c>
      <c r="P600" s="3">
        <v>882500</v>
      </c>
      <c r="Q600" s="3">
        <v>882500</v>
      </c>
      <c r="R600" s="3">
        <v>838375</v>
      </c>
      <c r="S600" s="3">
        <v>750125</v>
      </c>
      <c r="T600" t="s">
        <v>2900</v>
      </c>
    </row>
    <row r="601" spans="1:20" ht="45" x14ac:dyDescent="0.25">
      <c r="A601" s="8" t="s">
        <v>1310</v>
      </c>
      <c r="B601" s="1" t="s">
        <v>1519</v>
      </c>
      <c r="C601" s="1" t="s">
        <v>1518</v>
      </c>
      <c r="D601" s="1" t="s">
        <v>1802</v>
      </c>
      <c r="E601" s="1" t="s">
        <v>1803</v>
      </c>
      <c r="F601" s="1" t="s">
        <v>1798</v>
      </c>
      <c r="G601" s="1" t="s">
        <v>1801</v>
      </c>
      <c r="H601" s="8" t="s">
        <v>2929</v>
      </c>
      <c r="I601" s="1" t="s">
        <v>19</v>
      </c>
      <c r="J601" s="1" t="s">
        <v>1800</v>
      </c>
      <c r="K601" s="2">
        <v>1</v>
      </c>
      <c r="L601" s="1" t="s">
        <v>1799</v>
      </c>
      <c r="M601" s="6">
        <v>45238</v>
      </c>
      <c r="N601" s="6">
        <v>45170</v>
      </c>
      <c r="O601" s="6">
        <v>45747</v>
      </c>
      <c r="P601" s="3">
        <v>337500</v>
      </c>
      <c r="Q601" s="3">
        <v>337500</v>
      </c>
      <c r="R601" s="3">
        <v>303750</v>
      </c>
      <c r="S601" s="3">
        <v>286875</v>
      </c>
      <c r="T601" t="s">
        <v>2900</v>
      </c>
    </row>
    <row r="602" spans="1:20" ht="45" x14ac:dyDescent="0.25">
      <c r="A602" s="8" t="s">
        <v>1310</v>
      </c>
      <c r="B602" s="1" t="s">
        <v>1519</v>
      </c>
      <c r="C602" s="1" t="s">
        <v>1518</v>
      </c>
      <c r="D602" s="1" t="s">
        <v>1802</v>
      </c>
      <c r="E602" s="1" t="s">
        <v>1803</v>
      </c>
      <c r="F602" s="1" t="s">
        <v>1804</v>
      </c>
      <c r="G602" s="1" t="s">
        <v>1806</v>
      </c>
      <c r="H602" s="8" t="s">
        <v>2929</v>
      </c>
      <c r="I602" s="1" t="s">
        <v>19</v>
      </c>
      <c r="J602" s="1" t="s">
        <v>1528</v>
      </c>
      <c r="K602" s="2">
        <v>1</v>
      </c>
      <c r="L602" s="1" t="s">
        <v>1805</v>
      </c>
      <c r="M602" s="6">
        <v>45405</v>
      </c>
      <c r="N602" s="6">
        <v>45292</v>
      </c>
      <c r="O602" s="6">
        <v>45657</v>
      </c>
      <c r="P602" s="3">
        <v>212500</v>
      </c>
      <c r="Q602" s="3">
        <v>212500</v>
      </c>
      <c r="R602" s="3">
        <v>191250</v>
      </c>
      <c r="S602" s="3">
        <v>180625</v>
      </c>
      <c r="T602" t="s">
        <v>2906</v>
      </c>
    </row>
    <row r="603" spans="1:20" ht="45" x14ac:dyDescent="0.25">
      <c r="A603" s="8" t="s">
        <v>1310</v>
      </c>
      <c r="B603" s="1" t="s">
        <v>1519</v>
      </c>
      <c r="C603" s="1" t="s">
        <v>1518</v>
      </c>
      <c r="D603" s="1" t="s">
        <v>1802</v>
      </c>
      <c r="E603" s="1" t="s">
        <v>1803</v>
      </c>
      <c r="F603" s="1" t="s">
        <v>1807</v>
      </c>
      <c r="G603" s="1" t="s">
        <v>1806</v>
      </c>
      <c r="H603" s="8" t="s">
        <v>2929</v>
      </c>
      <c r="I603" s="1" t="s">
        <v>119</v>
      </c>
      <c r="J603" s="1" t="s">
        <v>1809</v>
      </c>
      <c r="K603" s="2">
        <v>3</v>
      </c>
      <c r="L603" s="1" t="s">
        <v>1808</v>
      </c>
      <c r="M603" s="7"/>
      <c r="N603" s="6">
        <v>45231</v>
      </c>
      <c r="O603" s="6">
        <v>45412</v>
      </c>
      <c r="P603" s="3">
        <v>328400</v>
      </c>
      <c r="Q603" s="3">
        <v>328400</v>
      </c>
      <c r="R603" s="3">
        <v>295560</v>
      </c>
      <c r="S603" s="3">
        <v>279140</v>
      </c>
      <c r="T603" t="s">
        <v>2913</v>
      </c>
    </row>
    <row r="604" spans="1:20" ht="45" x14ac:dyDescent="0.25">
      <c r="A604" s="8" t="s">
        <v>1310</v>
      </c>
      <c r="B604" s="1" t="s">
        <v>1519</v>
      </c>
      <c r="C604" s="1" t="s">
        <v>1518</v>
      </c>
      <c r="D604" s="1" t="s">
        <v>1802</v>
      </c>
      <c r="E604" s="1" t="s">
        <v>1803</v>
      </c>
      <c r="F604" s="1" t="s">
        <v>1810</v>
      </c>
      <c r="G604" s="1" t="s">
        <v>1806</v>
      </c>
      <c r="H604" s="8" t="s">
        <v>2929</v>
      </c>
      <c r="I604" s="1" t="s">
        <v>19</v>
      </c>
      <c r="J604" s="1" t="s">
        <v>1812</v>
      </c>
      <c r="K604" s="2">
        <v>1</v>
      </c>
      <c r="L604" s="1" t="s">
        <v>1811</v>
      </c>
      <c r="M604" s="6">
        <v>45371</v>
      </c>
      <c r="N604" s="6">
        <v>45292</v>
      </c>
      <c r="O604" s="6">
        <v>46022</v>
      </c>
      <c r="P604" s="3">
        <v>3444445.5</v>
      </c>
      <c r="Q604" s="3">
        <v>3444445.5</v>
      </c>
      <c r="R604" s="3">
        <v>3100000.95</v>
      </c>
      <c r="S604" s="3">
        <v>2927778.67</v>
      </c>
      <c r="T604" t="s">
        <v>2901</v>
      </c>
    </row>
    <row r="605" spans="1:20" ht="45" x14ac:dyDescent="0.25">
      <c r="A605" s="8" t="s">
        <v>1310</v>
      </c>
      <c r="B605" s="1" t="s">
        <v>1519</v>
      </c>
      <c r="C605" s="1" t="s">
        <v>1518</v>
      </c>
      <c r="D605" s="1" t="s">
        <v>1802</v>
      </c>
      <c r="E605" s="1" t="s">
        <v>1803</v>
      </c>
      <c r="F605" s="1" t="s">
        <v>1813</v>
      </c>
      <c r="G605" s="1" t="s">
        <v>1806</v>
      </c>
      <c r="H605" s="8" t="s">
        <v>2929</v>
      </c>
      <c r="I605" s="1" t="s">
        <v>19</v>
      </c>
      <c r="J605" s="1" t="s">
        <v>1561</v>
      </c>
      <c r="K605" s="2">
        <v>1</v>
      </c>
      <c r="L605" s="1" t="s">
        <v>1814</v>
      </c>
      <c r="M605" s="6">
        <v>45401</v>
      </c>
      <c r="N605" s="6">
        <v>45352</v>
      </c>
      <c r="O605" s="6">
        <v>45838</v>
      </c>
      <c r="P605" s="3">
        <v>352000</v>
      </c>
      <c r="Q605" s="3">
        <v>352000</v>
      </c>
      <c r="R605" s="3">
        <v>316800</v>
      </c>
      <c r="S605" s="3">
        <v>299200</v>
      </c>
      <c r="T605" t="s">
        <v>2910</v>
      </c>
    </row>
    <row r="606" spans="1:20" ht="45" x14ac:dyDescent="0.25">
      <c r="A606" s="8" t="s">
        <v>1310</v>
      </c>
      <c r="B606" s="1" t="s">
        <v>1519</v>
      </c>
      <c r="C606" s="1" t="s">
        <v>1518</v>
      </c>
      <c r="D606" s="1" t="s">
        <v>1802</v>
      </c>
      <c r="E606" s="1" t="s">
        <v>1803</v>
      </c>
      <c r="F606" s="1" t="s">
        <v>1815</v>
      </c>
      <c r="G606" s="1" t="s">
        <v>1806</v>
      </c>
      <c r="H606" s="8" t="s">
        <v>2929</v>
      </c>
      <c r="I606" s="1" t="s">
        <v>19</v>
      </c>
      <c r="J606" s="1" t="s">
        <v>1817</v>
      </c>
      <c r="K606" s="2">
        <v>1</v>
      </c>
      <c r="L606" s="1" t="s">
        <v>1816</v>
      </c>
      <c r="M606" s="6">
        <v>45489</v>
      </c>
      <c r="N606" s="6">
        <v>45536</v>
      </c>
      <c r="O606" s="6">
        <v>45716</v>
      </c>
      <c r="P606" s="3">
        <v>317437.5</v>
      </c>
      <c r="Q606" s="3">
        <v>317437.5</v>
      </c>
      <c r="R606" s="3">
        <v>285693.75</v>
      </c>
      <c r="S606" s="3">
        <v>269821.87</v>
      </c>
      <c r="T606" t="s">
        <v>2902</v>
      </c>
    </row>
    <row r="607" spans="1:20" ht="45" x14ac:dyDescent="0.25">
      <c r="A607" s="8" t="s">
        <v>1310</v>
      </c>
      <c r="B607" s="1" t="s">
        <v>1519</v>
      </c>
      <c r="C607" s="1" t="s">
        <v>1518</v>
      </c>
      <c r="D607" s="1" t="s">
        <v>1802</v>
      </c>
      <c r="E607" s="1" t="s">
        <v>1803</v>
      </c>
      <c r="F607" s="1" t="s">
        <v>1818</v>
      </c>
      <c r="G607" s="1" t="s">
        <v>1806</v>
      </c>
      <c r="H607" s="8" t="s">
        <v>2929</v>
      </c>
      <c r="I607" s="1" t="s">
        <v>19</v>
      </c>
      <c r="J607" s="1" t="s">
        <v>91</v>
      </c>
      <c r="K607" s="2">
        <v>1</v>
      </c>
      <c r="L607" s="1" t="s">
        <v>1819</v>
      </c>
      <c r="M607" s="6">
        <v>45467</v>
      </c>
      <c r="N607" s="6">
        <v>45467</v>
      </c>
      <c r="O607" s="6">
        <v>46295</v>
      </c>
      <c r="P607" s="3">
        <v>997478.3</v>
      </c>
      <c r="Q607" s="3">
        <v>997478.3</v>
      </c>
      <c r="R607" s="3">
        <v>897730.46</v>
      </c>
      <c r="S607" s="3">
        <v>847856.55</v>
      </c>
      <c r="T607" t="s">
        <v>2902</v>
      </c>
    </row>
    <row r="608" spans="1:20" ht="45" x14ac:dyDescent="0.25">
      <c r="A608" s="8" t="s">
        <v>1310</v>
      </c>
      <c r="B608" s="1" t="s">
        <v>1519</v>
      </c>
      <c r="C608" s="1" t="s">
        <v>1518</v>
      </c>
      <c r="D608" s="1" t="s">
        <v>1802</v>
      </c>
      <c r="E608" s="1" t="s">
        <v>1803</v>
      </c>
      <c r="F608" s="1" t="s">
        <v>1820</v>
      </c>
      <c r="G608" s="1" t="s">
        <v>1806</v>
      </c>
      <c r="H608" s="8" t="s">
        <v>2929</v>
      </c>
      <c r="I608" s="1" t="s">
        <v>19</v>
      </c>
      <c r="J608" s="1" t="s">
        <v>1822</v>
      </c>
      <c r="K608" s="2">
        <v>1</v>
      </c>
      <c r="L608" s="1" t="s">
        <v>1821</v>
      </c>
      <c r="M608" s="6">
        <v>45391</v>
      </c>
      <c r="N608" s="6">
        <v>45352</v>
      </c>
      <c r="O608" s="6">
        <v>45869</v>
      </c>
      <c r="P608" s="3">
        <v>360000</v>
      </c>
      <c r="Q608" s="3">
        <v>360000</v>
      </c>
      <c r="R608" s="3">
        <v>324000</v>
      </c>
      <c r="S608" s="3">
        <v>306000</v>
      </c>
      <c r="T608" t="s">
        <v>2902</v>
      </c>
    </row>
    <row r="609" spans="1:20" ht="45" x14ac:dyDescent="0.25">
      <c r="A609" s="8" t="s">
        <v>1310</v>
      </c>
      <c r="B609" s="1" t="s">
        <v>1519</v>
      </c>
      <c r="C609" s="1" t="s">
        <v>1518</v>
      </c>
      <c r="D609" s="1" t="s">
        <v>1802</v>
      </c>
      <c r="E609" s="1" t="s">
        <v>1803</v>
      </c>
      <c r="F609" s="1" t="s">
        <v>1823</v>
      </c>
      <c r="G609" s="1" t="s">
        <v>1806</v>
      </c>
      <c r="H609" s="8" t="s">
        <v>2929</v>
      </c>
      <c r="I609" s="1" t="s">
        <v>19</v>
      </c>
      <c r="J609" s="1" t="s">
        <v>1825</v>
      </c>
      <c r="K609" s="2">
        <v>1</v>
      </c>
      <c r="L609" s="1" t="s">
        <v>1824</v>
      </c>
      <c r="M609" s="6">
        <v>45495</v>
      </c>
      <c r="N609" s="6">
        <v>45597</v>
      </c>
      <c r="O609" s="6">
        <v>46387</v>
      </c>
      <c r="P609" s="3">
        <v>1355136</v>
      </c>
      <c r="Q609" s="3">
        <v>1355136</v>
      </c>
      <c r="R609" s="3">
        <v>1219622.3999999999</v>
      </c>
      <c r="S609" s="3">
        <v>1151865.6000000001</v>
      </c>
      <c r="T609" t="s">
        <v>2911</v>
      </c>
    </row>
    <row r="610" spans="1:20" ht="45" x14ac:dyDescent="0.25">
      <c r="A610" s="8" t="s">
        <v>1310</v>
      </c>
      <c r="B610" s="1" t="s">
        <v>1519</v>
      </c>
      <c r="C610" s="1" t="s">
        <v>1518</v>
      </c>
      <c r="D610" s="1" t="s">
        <v>1802</v>
      </c>
      <c r="E610" s="1" t="s">
        <v>1803</v>
      </c>
      <c r="F610" s="1" t="s">
        <v>1826</v>
      </c>
      <c r="G610" s="1" t="s">
        <v>1806</v>
      </c>
      <c r="H610" s="8" t="s">
        <v>2929</v>
      </c>
      <c r="I610" s="1" t="s">
        <v>19</v>
      </c>
      <c r="J610" s="1" t="s">
        <v>1828</v>
      </c>
      <c r="K610" s="2">
        <v>2</v>
      </c>
      <c r="L610" s="1" t="s">
        <v>1827</v>
      </c>
      <c r="M610" s="6">
        <v>45478</v>
      </c>
      <c r="N610" s="6">
        <v>45292</v>
      </c>
      <c r="O610" s="6">
        <v>46022</v>
      </c>
      <c r="P610" s="3">
        <v>690000</v>
      </c>
      <c r="Q610" s="3">
        <v>690000</v>
      </c>
      <c r="R610" s="3">
        <v>621000</v>
      </c>
      <c r="S610" s="3">
        <v>586500</v>
      </c>
      <c r="T610" t="s">
        <v>2923</v>
      </c>
    </row>
    <row r="611" spans="1:20" ht="45" x14ac:dyDescent="0.25">
      <c r="A611" s="8" t="s">
        <v>1310</v>
      </c>
      <c r="B611" s="1" t="s">
        <v>1519</v>
      </c>
      <c r="C611" s="1" t="s">
        <v>1518</v>
      </c>
      <c r="D611" s="1" t="s">
        <v>1802</v>
      </c>
      <c r="E611" s="1" t="s">
        <v>1803</v>
      </c>
      <c r="F611" s="1" t="s">
        <v>1829</v>
      </c>
      <c r="G611" s="1" t="s">
        <v>1806</v>
      </c>
      <c r="H611" s="8" t="s">
        <v>2929</v>
      </c>
      <c r="I611" s="1" t="s">
        <v>19</v>
      </c>
      <c r="J611" s="1" t="s">
        <v>1831</v>
      </c>
      <c r="K611" s="2">
        <v>1</v>
      </c>
      <c r="L611" s="1" t="s">
        <v>1830</v>
      </c>
      <c r="M611" s="6">
        <v>45379</v>
      </c>
      <c r="N611" s="6">
        <v>45292</v>
      </c>
      <c r="O611" s="6">
        <v>45838</v>
      </c>
      <c r="P611" s="3">
        <v>253900</v>
      </c>
      <c r="Q611" s="3">
        <v>253900</v>
      </c>
      <c r="R611" s="3">
        <v>228510</v>
      </c>
      <c r="S611" s="3">
        <v>215815</v>
      </c>
      <c r="T611" t="s">
        <v>2908</v>
      </c>
    </row>
    <row r="612" spans="1:20" ht="45" x14ac:dyDescent="0.25">
      <c r="A612" s="8" t="s">
        <v>1310</v>
      </c>
      <c r="B612" s="1" t="s">
        <v>1519</v>
      </c>
      <c r="C612" s="1" t="s">
        <v>1518</v>
      </c>
      <c r="D612" s="1" t="s">
        <v>1802</v>
      </c>
      <c r="E612" s="1" t="s">
        <v>1803</v>
      </c>
      <c r="F612" s="1" t="s">
        <v>1832</v>
      </c>
      <c r="G612" s="1" t="s">
        <v>1806</v>
      </c>
      <c r="H612" s="8" t="s">
        <v>2929</v>
      </c>
      <c r="I612" s="1" t="s">
        <v>19</v>
      </c>
      <c r="J612" s="1" t="s">
        <v>1030</v>
      </c>
      <c r="K612" s="2">
        <v>1</v>
      </c>
      <c r="L612" s="1" t="s">
        <v>1833</v>
      </c>
      <c r="M612" s="6">
        <v>45455</v>
      </c>
      <c r="N612" s="6">
        <v>45383</v>
      </c>
      <c r="O612" s="6">
        <v>45747</v>
      </c>
      <c r="P612" s="3">
        <v>231320</v>
      </c>
      <c r="Q612" s="3">
        <v>231320</v>
      </c>
      <c r="R612" s="3">
        <v>208188</v>
      </c>
      <c r="S612" s="3">
        <v>196622</v>
      </c>
      <c r="T612" t="s">
        <v>2911</v>
      </c>
    </row>
    <row r="613" spans="1:20" ht="45" x14ac:dyDescent="0.25">
      <c r="A613" s="8" t="s">
        <v>1310</v>
      </c>
      <c r="B613" s="1" t="s">
        <v>1519</v>
      </c>
      <c r="C613" s="1" t="s">
        <v>1518</v>
      </c>
      <c r="D613" s="1" t="s">
        <v>1802</v>
      </c>
      <c r="E613" s="1" t="s">
        <v>1803</v>
      </c>
      <c r="F613" s="1" t="s">
        <v>1834</v>
      </c>
      <c r="G613" s="1" t="s">
        <v>1806</v>
      </c>
      <c r="H613" s="8" t="s">
        <v>2929</v>
      </c>
      <c r="I613" s="1" t="s">
        <v>119</v>
      </c>
      <c r="J613" s="1" t="s">
        <v>1836</v>
      </c>
      <c r="K613" s="2">
        <v>3</v>
      </c>
      <c r="L613" s="1" t="s">
        <v>1835</v>
      </c>
      <c r="M613" s="7"/>
      <c r="N613" s="6">
        <v>45323</v>
      </c>
      <c r="O613" s="6">
        <v>46022</v>
      </c>
      <c r="P613" s="3">
        <v>474000</v>
      </c>
      <c r="Q613" s="3">
        <v>474000</v>
      </c>
      <c r="R613" s="3">
        <v>426600</v>
      </c>
      <c r="S613" s="3">
        <v>402900</v>
      </c>
      <c r="T613" t="s">
        <v>2919</v>
      </c>
    </row>
    <row r="614" spans="1:20" ht="45" x14ac:dyDescent="0.25">
      <c r="A614" s="8" t="s">
        <v>1310</v>
      </c>
      <c r="B614" s="1" t="s">
        <v>1519</v>
      </c>
      <c r="C614" s="1" t="s">
        <v>1518</v>
      </c>
      <c r="D614" s="1" t="s">
        <v>1802</v>
      </c>
      <c r="E614" s="1" t="s">
        <v>1803</v>
      </c>
      <c r="F614" s="1" t="s">
        <v>1837</v>
      </c>
      <c r="G614" s="1" t="s">
        <v>1806</v>
      </c>
      <c r="H614" s="8" t="s">
        <v>2929</v>
      </c>
      <c r="I614" s="1" t="s">
        <v>19</v>
      </c>
      <c r="J614" s="1" t="s">
        <v>1839</v>
      </c>
      <c r="K614" s="2">
        <v>1</v>
      </c>
      <c r="L614" s="1" t="s">
        <v>1838</v>
      </c>
      <c r="M614" s="6">
        <v>45426</v>
      </c>
      <c r="N614" s="6">
        <v>45474</v>
      </c>
      <c r="O614" s="6">
        <v>46022</v>
      </c>
      <c r="P614" s="3">
        <v>592500</v>
      </c>
      <c r="Q614" s="3">
        <v>592500</v>
      </c>
      <c r="R614" s="3">
        <v>533250</v>
      </c>
      <c r="S614" s="3">
        <v>503625</v>
      </c>
      <c r="T614" t="s">
        <v>2902</v>
      </c>
    </row>
    <row r="615" spans="1:20" ht="45" x14ac:dyDescent="0.25">
      <c r="A615" s="8" t="s">
        <v>1310</v>
      </c>
      <c r="B615" s="1" t="s">
        <v>1519</v>
      </c>
      <c r="C615" s="1" t="s">
        <v>1518</v>
      </c>
      <c r="D615" s="1" t="s">
        <v>1802</v>
      </c>
      <c r="E615" s="1" t="s">
        <v>1803</v>
      </c>
      <c r="F615" s="1" t="s">
        <v>1840</v>
      </c>
      <c r="G615" s="1" t="s">
        <v>1806</v>
      </c>
      <c r="H615" s="8" t="s">
        <v>2929</v>
      </c>
      <c r="I615" s="1" t="s">
        <v>119</v>
      </c>
      <c r="J615" s="1" t="s">
        <v>1842</v>
      </c>
      <c r="K615" s="2">
        <v>1</v>
      </c>
      <c r="L615" s="1" t="s">
        <v>1841</v>
      </c>
      <c r="M615" s="7"/>
      <c r="N615" s="6">
        <v>45292</v>
      </c>
      <c r="O615" s="6">
        <v>46387</v>
      </c>
      <c r="P615" s="3">
        <v>1176000</v>
      </c>
      <c r="Q615" s="3">
        <v>1176000</v>
      </c>
      <c r="R615" s="3">
        <v>1058400</v>
      </c>
      <c r="S615" s="3">
        <v>999600</v>
      </c>
      <c r="T615" t="s">
        <v>2902</v>
      </c>
    </row>
    <row r="616" spans="1:20" ht="45" x14ac:dyDescent="0.25">
      <c r="A616" s="8" t="s">
        <v>1310</v>
      </c>
      <c r="B616" s="1" t="s">
        <v>1519</v>
      </c>
      <c r="C616" s="1" t="s">
        <v>1518</v>
      </c>
      <c r="D616" s="1" t="s">
        <v>1802</v>
      </c>
      <c r="E616" s="1" t="s">
        <v>1803</v>
      </c>
      <c r="F616" s="1" t="s">
        <v>1843</v>
      </c>
      <c r="G616" s="1" t="s">
        <v>1806</v>
      </c>
      <c r="H616" s="8" t="s">
        <v>2929</v>
      </c>
      <c r="I616" s="1" t="s">
        <v>119</v>
      </c>
      <c r="J616" s="1" t="s">
        <v>1845</v>
      </c>
      <c r="K616" s="2">
        <v>1</v>
      </c>
      <c r="L616" s="1" t="s">
        <v>1844</v>
      </c>
      <c r="M616" s="7"/>
      <c r="N616" s="6">
        <v>45352</v>
      </c>
      <c r="O616" s="6">
        <v>45565</v>
      </c>
      <c r="P616" s="3">
        <v>480000</v>
      </c>
      <c r="Q616" s="3">
        <v>480000</v>
      </c>
      <c r="R616" s="3">
        <v>408000</v>
      </c>
      <c r="S616" s="3">
        <v>408000</v>
      </c>
      <c r="T616" t="s">
        <v>2905</v>
      </c>
    </row>
    <row r="617" spans="1:20" ht="45" x14ac:dyDescent="0.25">
      <c r="A617" s="8" t="s">
        <v>1310</v>
      </c>
      <c r="B617" s="1" t="s">
        <v>1519</v>
      </c>
      <c r="C617" s="1" t="s">
        <v>1518</v>
      </c>
      <c r="D617" s="1" t="s">
        <v>1802</v>
      </c>
      <c r="E617" s="1" t="s">
        <v>1803</v>
      </c>
      <c r="F617" s="1" t="s">
        <v>1846</v>
      </c>
      <c r="G617" s="1" t="s">
        <v>1806</v>
      </c>
      <c r="H617" s="8" t="s">
        <v>2929</v>
      </c>
      <c r="I617" s="1" t="s">
        <v>19</v>
      </c>
      <c r="J617" s="1" t="s">
        <v>839</v>
      </c>
      <c r="K617" s="2">
        <v>1</v>
      </c>
      <c r="L617" s="1" t="s">
        <v>1847</v>
      </c>
      <c r="M617" s="6">
        <v>45406</v>
      </c>
      <c r="N617" s="6">
        <v>45352</v>
      </c>
      <c r="O617" s="6">
        <v>45838</v>
      </c>
      <c r="P617" s="3">
        <v>603800</v>
      </c>
      <c r="Q617" s="3">
        <v>603800</v>
      </c>
      <c r="R617" s="3">
        <v>543420</v>
      </c>
      <c r="S617" s="3">
        <v>513230</v>
      </c>
      <c r="T617" t="s">
        <v>2903</v>
      </c>
    </row>
    <row r="618" spans="1:20" ht="45" x14ac:dyDescent="0.25">
      <c r="A618" s="8" t="s">
        <v>1310</v>
      </c>
      <c r="B618" s="1" t="s">
        <v>1519</v>
      </c>
      <c r="C618" s="1" t="s">
        <v>1518</v>
      </c>
      <c r="D618" s="1" t="s">
        <v>1802</v>
      </c>
      <c r="E618" s="1" t="s">
        <v>1803</v>
      </c>
      <c r="F618" s="1" t="s">
        <v>1848</v>
      </c>
      <c r="G618" s="1" t="s">
        <v>1806</v>
      </c>
      <c r="H618" s="8" t="s">
        <v>2929</v>
      </c>
      <c r="I618" s="1" t="s">
        <v>19</v>
      </c>
      <c r="J618" s="1" t="s">
        <v>1850</v>
      </c>
      <c r="K618" s="2">
        <v>1</v>
      </c>
      <c r="L618" s="1" t="s">
        <v>1849</v>
      </c>
      <c r="M618" s="6">
        <v>45405</v>
      </c>
      <c r="N618" s="6">
        <v>45446</v>
      </c>
      <c r="O618" s="6">
        <v>45807</v>
      </c>
      <c r="P618" s="3">
        <v>342500</v>
      </c>
      <c r="Q618" s="3">
        <v>342500</v>
      </c>
      <c r="R618" s="3">
        <v>308250</v>
      </c>
      <c r="S618" s="3">
        <v>291125</v>
      </c>
      <c r="T618" t="s">
        <v>2923</v>
      </c>
    </row>
    <row r="619" spans="1:20" ht="45" x14ac:dyDescent="0.25">
      <c r="A619" s="8" t="s">
        <v>1310</v>
      </c>
      <c r="B619" s="1" t="s">
        <v>1519</v>
      </c>
      <c r="C619" s="1" t="s">
        <v>1518</v>
      </c>
      <c r="D619" s="1" t="s">
        <v>1802</v>
      </c>
      <c r="E619" s="1" t="s">
        <v>1803</v>
      </c>
      <c r="F619" s="1" t="s">
        <v>1851</v>
      </c>
      <c r="G619" s="1" t="s">
        <v>1806</v>
      </c>
      <c r="H619" s="8" t="s">
        <v>2929</v>
      </c>
      <c r="I619" s="1" t="s">
        <v>19</v>
      </c>
      <c r="J619" s="1" t="s">
        <v>1555</v>
      </c>
      <c r="K619" s="2">
        <v>1</v>
      </c>
      <c r="L619" s="1" t="s">
        <v>1852</v>
      </c>
      <c r="M619" s="6">
        <v>45481</v>
      </c>
      <c r="N619" s="6">
        <v>45658</v>
      </c>
      <c r="O619" s="6">
        <v>46022</v>
      </c>
      <c r="P619" s="3">
        <v>418000</v>
      </c>
      <c r="Q619" s="3">
        <v>418000</v>
      </c>
      <c r="R619" s="3">
        <v>376200</v>
      </c>
      <c r="S619" s="3">
        <v>355300</v>
      </c>
      <c r="T619" t="s">
        <v>2914</v>
      </c>
    </row>
    <row r="620" spans="1:20" ht="45" x14ac:dyDescent="0.25">
      <c r="A620" s="8" t="s">
        <v>1310</v>
      </c>
      <c r="B620" s="1" t="s">
        <v>1519</v>
      </c>
      <c r="C620" s="1" t="s">
        <v>1518</v>
      </c>
      <c r="D620" s="1" t="s">
        <v>1802</v>
      </c>
      <c r="E620" s="1" t="s">
        <v>1803</v>
      </c>
      <c r="F620" s="1" t="s">
        <v>1853</v>
      </c>
      <c r="G620" s="1" t="s">
        <v>1806</v>
      </c>
      <c r="H620" s="8" t="s">
        <v>2929</v>
      </c>
      <c r="I620" s="1" t="s">
        <v>19</v>
      </c>
      <c r="J620" s="1" t="s">
        <v>1855</v>
      </c>
      <c r="K620" s="2">
        <v>1</v>
      </c>
      <c r="L620" s="1" t="s">
        <v>1854</v>
      </c>
      <c r="M620" s="6">
        <v>45475</v>
      </c>
      <c r="N620" s="6">
        <v>45292</v>
      </c>
      <c r="O620" s="6">
        <v>45747</v>
      </c>
      <c r="P620" s="3">
        <v>274125</v>
      </c>
      <c r="Q620" s="3">
        <v>274125</v>
      </c>
      <c r="R620" s="3">
        <v>246712.5</v>
      </c>
      <c r="S620" s="3">
        <v>233006.25</v>
      </c>
      <c r="T620" t="s">
        <v>2901</v>
      </c>
    </row>
    <row r="621" spans="1:20" ht="45" x14ac:dyDescent="0.25">
      <c r="A621" s="8" t="s">
        <v>1310</v>
      </c>
      <c r="B621" s="1" t="s">
        <v>1519</v>
      </c>
      <c r="C621" s="1" t="s">
        <v>1518</v>
      </c>
      <c r="D621" s="1" t="s">
        <v>1802</v>
      </c>
      <c r="E621" s="1" t="s">
        <v>1803</v>
      </c>
      <c r="F621" s="1" t="s">
        <v>1856</v>
      </c>
      <c r="G621" s="1" t="s">
        <v>1806</v>
      </c>
      <c r="H621" s="8" t="s">
        <v>2929</v>
      </c>
      <c r="I621" s="1" t="s">
        <v>19</v>
      </c>
      <c r="J621" s="1" t="s">
        <v>144</v>
      </c>
      <c r="K621" s="2">
        <v>1</v>
      </c>
      <c r="L621" s="1" t="s">
        <v>1857</v>
      </c>
      <c r="M621" s="6">
        <v>45408</v>
      </c>
      <c r="N621" s="6">
        <v>45413</v>
      </c>
      <c r="O621" s="6">
        <v>46022</v>
      </c>
      <c r="P621" s="3">
        <v>600000</v>
      </c>
      <c r="Q621" s="3">
        <v>600000</v>
      </c>
      <c r="R621" s="3">
        <v>540000</v>
      </c>
      <c r="S621" s="3">
        <v>510000</v>
      </c>
      <c r="T621" t="s">
        <v>2901</v>
      </c>
    </row>
    <row r="622" spans="1:20" ht="45" x14ac:dyDescent="0.25">
      <c r="A622" s="8" t="s">
        <v>1310</v>
      </c>
      <c r="B622" s="1" t="s">
        <v>1519</v>
      </c>
      <c r="C622" s="1" t="s">
        <v>1518</v>
      </c>
      <c r="D622" s="1" t="s">
        <v>1802</v>
      </c>
      <c r="E622" s="1" t="s">
        <v>1803</v>
      </c>
      <c r="F622" s="1" t="s">
        <v>1858</v>
      </c>
      <c r="G622" s="1" t="s">
        <v>1806</v>
      </c>
      <c r="H622" s="8" t="s">
        <v>2929</v>
      </c>
      <c r="I622" s="1" t="s">
        <v>19</v>
      </c>
      <c r="J622" s="1" t="s">
        <v>1860</v>
      </c>
      <c r="K622" s="2">
        <v>1</v>
      </c>
      <c r="L622" s="1" t="s">
        <v>1859</v>
      </c>
      <c r="M622" s="6">
        <v>45406</v>
      </c>
      <c r="N622" s="6">
        <v>45323</v>
      </c>
      <c r="O622" s="6">
        <v>45808</v>
      </c>
      <c r="P622" s="3">
        <v>390062.5</v>
      </c>
      <c r="Q622" s="3">
        <v>390062.5</v>
      </c>
      <c r="R622" s="3">
        <v>351056.25</v>
      </c>
      <c r="S622" s="3">
        <v>331553.12</v>
      </c>
      <c r="T622" t="s">
        <v>2910</v>
      </c>
    </row>
    <row r="623" spans="1:20" ht="45" x14ac:dyDescent="0.25">
      <c r="A623" s="8" t="s">
        <v>1310</v>
      </c>
      <c r="B623" s="1" t="s">
        <v>1519</v>
      </c>
      <c r="C623" s="1" t="s">
        <v>1518</v>
      </c>
      <c r="D623" s="1" t="s">
        <v>1802</v>
      </c>
      <c r="E623" s="1" t="s">
        <v>1803</v>
      </c>
      <c r="F623" s="1" t="s">
        <v>1861</v>
      </c>
      <c r="G623" s="1" t="s">
        <v>1806</v>
      </c>
      <c r="H623" s="8" t="s">
        <v>2929</v>
      </c>
      <c r="I623" s="1" t="s">
        <v>19</v>
      </c>
      <c r="J623" s="1" t="s">
        <v>144</v>
      </c>
      <c r="K623" s="2">
        <v>1</v>
      </c>
      <c r="L623" s="1" t="s">
        <v>1862</v>
      </c>
      <c r="M623" s="6">
        <v>45441</v>
      </c>
      <c r="N623" s="6">
        <v>45413</v>
      </c>
      <c r="O623" s="6">
        <v>46142</v>
      </c>
      <c r="P623" s="3">
        <v>1100940</v>
      </c>
      <c r="Q623" s="3">
        <v>1100940</v>
      </c>
      <c r="R623" s="3">
        <v>990846</v>
      </c>
      <c r="S623" s="3">
        <v>935799</v>
      </c>
      <c r="T623" t="s">
        <v>2901</v>
      </c>
    </row>
    <row r="624" spans="1:20" ht="45" x14ac:dyDescent="0.25">
      <c r="A624" s="8" t="s">
        <v>1310</v>
      </c>
      <c r="B624" s="1" t="s">
        <v>1519</v>
      </c>
      <c r="C624" s="1" t="s">
        <v>1518</v>
      </c>
      <c r="D624" s="1" t="s">
        <v>1802</v>
      </c>
      <c r="E624" s="1" t="s">
        <v>1803</v>
      </c>
      <c r="F624" s="1" t="s">
        <v>1863</v>
      </c>
      <c r="G624" s="1" t="s">
        <v>1806</v>
      </c>
      <c r="H624" s="8" t="s">
        <v>2929</v>
      </c>
      <c r="I624" s="1" t="s">
        <v>19</v>
      </c>
      <c r="J624" s="1" t="s">
        <v>1865</v>
      </c>
      <c r="K624" s="2">
        <v>1</v>
      </c>
      <c r="L624" s="1" t="s">
        <v>1864</v>
      </c>
      <c r="M624" s="6">
        <v>45441</v>
      </c>
      <c r="N624" s="6">
        <v>45323</v>
      </c>
      <c r="O624" s="6">
        <v>45961</v>
      </c>
      <c r="P624" s="3">
        <v>635600</v>
      </c>
      <c r="Q624" s="3">
        <v>635600</v>
      </c>
      <c r="R624" s="3">
        <v>572040</v>
      </c>
      <c r="S624" s="3">
        <v>540260</v>
      </c>
      <c r="T624" t="s">
        <v>2922</v>
      </c>
    </row>
    <row r="625" spans="1:20" ht="45" x14ac:dyDescent="0.25">
      <c r="A625" s="8" t="s">
        <v>1310</v>
      </c>
      <c r="B625" s="1" t="s">
        <v>1519</v>
      </c>
      <c r="C625" s="1" t="s">
        <v>1518</v>
      </c>
      <c r="D625" s="1" t="s">
        <v>1802</v>
      </c>
      <c r="E625" s="1" t="s">
        <v>1803</v>
      </c>
      <c r="F625" s="1" t="s">
        <v>1866</v>
      </c>
      <c r="G625" s="1" t="s">
        <v>1806</v>
      </c>
      <c r="H625" s="8" t="s">
        <v>2929</v>
      </c>
      <c r="I625" s="1" t="s">
        <v>19</v>
      </c>
      <c r="J625" s="1" t="s">
        <v>1868</v>
      </c>
      <c r="K625" s="2">
        <v>1</v>
      </c>
      <c r="L625" s="1" t="s">
        <v>1867</v>
      </c>
      <c r="M625" s="6">
        <v>45471</v>
      </c>
      <c r="N625" s="6">
        <v>45474</v>
      </c>
      <c r="O625" s="6">
        <v>46568</v>
      </c>
      <c r="P625" s="3">
        <v>1133280</v>
      </c>
      <c r="Q625" s="3">
        <v>1133280</v>
      </c>
      <c r="R625" s="3">
        <v>1019952</v>
      </c>
      <c r="S625" s="3">
        <v>963288</v>
      </c>
      <c r="T625" t="s">
        <v>2901</v>
      </c>
    </row>
    <row r="626" spans="1:20" ht="45" x14ac:dyDescent="0.25">
      <c r="A626" s="8" t="s">
        <v>1310</v>
      </c>
      <c r="B626" s="1" t="s">
        <v>1519</v>
      </c>
      <c r="C626" s="1" t="s">
        <v>1518</v>
      </c>
      <c r="D626" s="1" t="s">
        <v>1802</v>
      </c>
      <c r="E626" s="1" t="s">
        <v>1803</v>
      </c>
      <c r="F626" s="1" t="s">
        <v>1869</v>
      </c>
      <c r="G626" s="1" t="s">
        <v>1806</v>
      </c>
      <c r="H626" s="8" t="s">
        <v>2929</v>
      </c>
      <c r="I626" s="1" t="s">
        <v>19</v>
      </c>
      <c r="J626" s="1" t="s">
        <v>1871</v>
      </c>
      <c r="K626" s="2">
        <v>2</v>
      </c>
      <c r="L626" s="1" t="s">
        <v>1870</v>
      </c>
      <c r="M626" s="6">
        <v>45490</v>
      </c>
      <c r="N626" s="6">
        <v>45383</v>
      </c>
      <c r="O626" s="6">
        <v>45838</v>
      </c>
      <c r="P626" s="3">
        <v>402463.75</v>
      </c>
      <c r="Q626" s="3">
        <v>402463.75</v>
      </c>
      <c r="R626" s="3">
        <v>362217.37</v>
      </c>
      <c r="S626" s="3">
        <v>342094.18</v>
      </c>
      <c r="T626" t="s">
        <v>2907</v>
      </c>
    </row>
    <row r="627" spans="1:20" ht="45" x14ac:dyDescent="0.25">
      <c r="A627" s="8" t="s">
        <v>1310</v>
      </c>
      <c r="B627" s="1" t="s">
        <v>1519</v>
      </c>
      <c r="C627" s="1" t="s">
        <v>1518</v>
      </c>
      <c r="D627" s="1" t="s">
        <v>1802</v>
      </c>
      <c r="E627" s="1" t="s">
        <v>1803</v>
      </c>
      <c r="F627" s="1" t="s">
        <v>1872</v>
      </c>
      <c r="G627" s="1" t="s">
        <v>1806</v>
      </c>
      <c r="H627" s="8" t="s">
        <v>2929</v>
      </c>
      <c r="I627" s="1" t="s">
        <v>19</v>
      </c>
      <c r="J627" s="1" t="s">
        <v>1074</v>
      </c>
      <c r="K627" s="2">
        <v>1</v>
      </c>
      <c r="L627" s="1" t="s">
        <v>1873</v>
      </c>
      <c r="M627" s="6">
        <v>45478</v>
      </c>
      <c r="N627" s="6">
        <v>45292</v>
      </c>
      <c r="O627" s="6">
        <v>46022</v>
      </c>
      <c r="P627" s="3">
        <v>1200072</v>
      </c>
      <c r="Q627" s="3">
        <v>1200072</v>
      </c>
      <c r="R627" s="3">
        <v>1080064.8</v>
      </c>
      <c r="S627" s="3">
        <v>1020061.2</v>
      </c>
      <c r="T627" t="s">
        <v>2908</v>
      </c>
    </row>
    <row r="628" spans="1:20" ht="45" x14ac:dyDescent="0.25">
      <c r="A628" s="8" t="s">
        <v>1310</v>
      </c>
      <c r="B628" s="1" t="s">
        <v>1519</v>
      </c>
      <c r="C628" s="1" t="s">
        <v>1518</v>
      </c>
      <c r="D628" s="1" t="s">
        <v>1802</v>
      </c>
      <c r="E628" s="1" t="s">
        <v>1803</v>
      </c>
      <c r="F628" s="1" t="s">
        <v>1874</v>
      </c>
      <c r="G628" s="1" t="s">
        <v>1806</v>
      </c>
      <c r="H628" s="8" t="s">
        <v>2929</v>
      </c>
      <c r="I628" s="1" t="s">
        <v>19</v>
      </c>
      <c r="J628" s="1" t="s">
        <v>1876</v>
      </c>
      <c r="K628" s="2">
        <v>1</v>
      </c>
      <c r="L628" s="1" t="s">
        <v>1875</v>
      </c>
      <c r="M628" s="6">
        <v>45478</v>
      </c>
      <c r="N628" s="6">
        <v>45292</v>
      </c>
      <c r="O628" s="6">
        <v>45838</v>
      </c>
      <c r="P628" s="3">
        <v>218875</v>
      </c>
      <c r="Q628" s="3">
        <v>218875</v>
      </c>
      <c r="R628" s="3">
        <v>196987.5</v>
      </c>
      <c r="S628" s="3">
        <v>186043.75</v>
      </c>
      <c r="T628" t="s">
        <v>2914</v>
      </c>
    </row>
    <row r="629" spans="1:20" ht="45" x14ac:dyDescent="0.25">
      <c r="A629" s="8" t="s">
        <v>1310</v>
      </c>
      <c r="B629" s="1" t="s">
        <v>1519</v>
      </c>
      <c r="C629" s="1" t="s">
        <v>1518</v>
      </c>
      <c r="D629" s="1" t="s">
        <v>1802</v>
      </c>
      <c r="E629" s="1" t="s">
        <v>1803</v>
      </c>
      <c r="F629" s="1" t="s">
        <v>1877</v>
      </c>
      <c r="G629" s="1" t="s">
        <v>1806</v>
      </c>
      <c r="H629" s="8" t="s">
        <v>2929</v>
      </c>
      <c r="I629" s="1" t="s">
        <v>19</v>
      </c>
      <c r="J629" s="1" t="s">
        <v>1879</v>
      </c>
      <c r="K629" s="2">
        <v>1</v>
      </c>
      <c r="L629" s="1" t="s">
        <v>1878</v>
      </c>
      <c r="M629" s="6">
        <v>45476</v>
      </c>
      <c r="N629" s="6">
        <v>45383</v>
      </c>
      <c r="O629" s="6">
        <v>46022</v>
      </c>
      <c r="P629" s="3">
        <v>379137.5</v>
      </c>
      <c r="Q629" s="3">
        <v>379137.5</v>
      </c>
      <c r="R629" s="3">
        <v>341223.75</v>
      </c>
      <c r="S629" s="3">
        <v>322266.87</v>
      </c>
      <c r="T629" t="s">
        <v>2901</v>
      </c>
    </row>
    <row r="630" spans="1:20" ht="45" x14ac:dyDescent="0.25">
      <c r="A630" s="8" t="s">
        <v>1310</v>
      </c>
      <c r="B630" s="1" t="s">
        <v>1519</v>
      </c>
      <c r="C630" s="1" t="s">
        <v>1518</v>
      </c>
      <c r="D630" s="1" t="s">
        <v>1802</v>
      </c>
      <c r="E630" s="1" t="s">
        <v>1803</v>
      </c>
      <c r="F630" s="1" t="s">
        <v>1880</v>
      </c>
      <c r="G630" s="1" t="s">
        <v>1806</v>
      </c>
      <c r="H630" s="8" t="s">
        <v>2929</v>
      </c>
      <c r="I630" s="1" t="s">
        <v>19</v>
      </c>
      <c r="J630" s="1" t="s">
        <v>1882</v>
      </c>
      <c r="K630" s="2">
        <v>1</v>
      </c>
      <c r="L630" s="1" t="s">
        <v>1881</v>
      </c>
      <c r="M630" s="6">
        <v>45478</v>
      </c>
      <c r="N630" s="6">
        <v>45566</v>
      </c>
      <c r="O630" s="6">
        <v>46265</v>
      </c>
      <c r="P630" s="3">
        <v>418756.25</v>
      </c>
      <c r="Q630" s="3">
        <v>418756.25</v>
      </c>
      <c r="R630" s="3">
        <v>375076.25</v>
      </c>
      <c r="S630" s="3">
        <v>354238.68</v>
      </c>
      <c r="T630" t="s">
        <v>2902</v>
      </c>
    </row>
    <row r="631" spans="1:20" ht="45" x14ac:dyDescent="0.25">
      <c r="A631" s="8" t="s">
        <v>1310</v>
      </c>
      <c r="B631" s="1" t="s">
        <v>1519</v>
      </c>
      <c r="C631" s="1" t="s">
        <v>1518</v>
      </c>
      <c r="D631" s="1" t="s">
        <v>1886</v>
      </c>
      <c r="E631" s="1" t="s">
        <v>1887</v>
      </c>
      <c r="F631" s="1" t="s">
        <v>1883</v>
      </c>
      <c r="G631" s="1" t="s">
        <v>1885</v>
      </c>
      <c r="H631" s="8" t="s">
        <v>2927</v>
      </c>
      <c r="I631" s="1" t="s">
        <v>152</v>
      </c>
      <c r="J631" s="1" t="s">
        <v>1078</v>
      </c>
      <c r="K631" s="2">
        <v>1</v>
      </c>
      <c r="L631" s="1" t="s">
        <v>1884</v>
      </c>
      <c r="M631" s="7"/>
      <c r="N631" s="6">
        <v>45839</v>
      </c>
      <c r="O631" s="6">
        <v>46568</v>
      </c>
      <c r="P631" s="3">
        <v>2034957.2</v>
      </c>
      <c r="Q631" s="3">
        <v>2034957.2</v>
      </c>
      <c r="R631" s="3">
        <v>1831461.2</v>
      </c>
      <c r="S631" s="3">
        <v>0</v>
      </c>
      <c r="T631" t="s">
        <v>2911</v>
      </c>
    </row>
    <row r="632" spans="1:20" ht="45" x14ac:dyDescent="0.25">
      <c r="A632" s="8" t="s">
        <v>1310</v>
      </c>
      <c r="B632" s="1" t="s">
        <v>1519</v>
      </c>
      <c r="C632" s="1" t="s">
        <v>1518</v>
      </c>
      <c r="D632" s="1" t="s">
        <v>1891</v>
      </c>
      <c r="E632" s="1" t="s">
        <v>1892</v>
      </c>
      <c r="F632" s="1" t="s">
        <v>1888</v>
      </c>
      <c r="G632" s="1" t="s">
        <v>1890</v>
      </c>
      <c r="H632" s="8" t="s">
        <v>2929</v>
      </c>
      <c r="I632" s="1" t="s">
        <v>19</v>
      </c>
      <c r="J632" s="1" t="s">
        <v>395</v>
      </c>
      <c r="K632" s="2">
        <v>1</v>
      </c>
      <c r="L632" s="1" t="s">
        <v>1889</v>
      </c>
      <c r="M632" s="6">
        <v>45460</v>
      </c>
      <c r="N632" s="6">
        <v>45536</v>
      </c>
      <c r="O632" s="6">
        <v>45991</v>
      </c>
      <c r="P632" s="3">
        <v>438532.5</v>
      </c>
      <c r="Q632" s="3">
        <v>438532.5</v>
      </c>
      <c r="R632" s="3">
        <v>394679.25</v>
      </c>
      <c r="S632" s="3">
        <v>372752.62</v>
      </c>
      <c r="T632" t="s">
        <v>2904</v>
      </c>
    </row>
    <row r="633" spans="1:20" ht="45" x14ac:dyDescent="0.25">
      <c r="A633" s="8" t="s">
        <v>1310</v>
      </c>
      <c r="B633" s="1" t="s">
        <v>1519</v>
      </c>
      <c r="C633" s="1" t="s">
        <v>1518</v>
      </c>
      <c r="D633" s="1" t="s">
        <v>1891</v>
      </c>
      <c r="E633" s="1" t="s">
        <v>1892</v>
      </c>
      <c r="F633" s="1" t="s">
        <v>1893</v>
      </c>
      <c r="G633" s="1" t="s">
        <v>1890</v>
      </c>
      <c r="H633" s="8" t="s">
        <v>2929</v>
      </c>
      <c r="I633" s="1" t="s">
        <v>19</v>
      </c>
      <c r="J633" s="1" t="s">
        <v>144</v>
      </c>
      <c r="K633" s="2">
        <v>1</v>
      </c>
      <c r="L633" s="1" t="s">
        <v>1894</v>
      </c>
      <c r="M633" s="6">
        <v>45642</v>
      </c>
      <c r="N633" s="6">
        <v>45536</v>
      </c>
      <c r="O633" s="6">
        <v>46265</v>
      </c>
      <c r="P633" s="3">
        <v>1071366.07</v>
      </c>
      <c r="Q633" s="3">
        <v>1071366.07</v>
      </c>
      <c r="R633" s="3">
        <v>964229.45</v>
      </c>
      <c r="S633" s="3">
        <v>910661.15</v>
      </c>
      <c r="T633" t="s">
        <v>2901</v>
      </c>
    </row>
    <row r="634" spans="1:20" ht="45" x14ac:dyDescent="0.25">
      <c r="A634" s="8" t="s">
        <v>1310</v>
      </c>
      <c r="B634" s="1" t="s">
        <v>1519</v>
      </c>
      <c r="C634" s="1" t="s">
        <v>1518</v>
      </c>
      <c r="D634" s="1" t="s">
        <v>1891</v>
      </c>
      <c r="E634" s="1" t="s">
        <v>1892</v>
      </c>
      <c r="F634" s="1" t="s">
        <v>1895</v>
      </c>
      <c r="G634" s="1" t="s">
        <v>1890</v>
      </c>
      <c r="H634" s="8" t="s">
        <v>2929</v>
      </c>
      <c r="I634" s="1" t="s">
        <v>19</v>
      </c>
      <c r="J634" s="1" t="s">
        <v>1897</v>
      </c>
      <c r="K634" s="2">
        <v>1</v>
      </c>
      <c r="L634" s="1" t="s">
        <v>1896</v>
      </c>
      <c r="M634" s="6">
        <v>45595</v>
      </c>
      <c r="N634" s="6">
        <v>45536</v>
      </c>
      <c r="O634" s="6">
        <v>45900</v>
      </c>
      <c r="P634" s="3">
        <v>539450</v>
      </c>
      <c r="Q634" s="3">
        <v>539450</v>
      </c>
      <c r="R634" s="3">
        <v>485505</v>
      </c>
      <c r="S634" s="3">
        <v>458532.5</v>
      </c>
      <c r="T634" t="s">
        <v>2907</v>
      </c>
    </row>
    <row r="635" spans="1:20" ht="45" x14ac:dyDescent="0.25">
      <c r="A635" s="8" t="s">
        <v>1310</v>
      </c>
      <c r="B635" s="1" t="s">
        <v>1519</v>
      </c>
      <c r="C635" s="1" t="s">
        <v>1518</v>
      </c>
      <c r="D635" s="1" t="s">
        <v>1891</v>
      </c>
      <c r="E635" s="1" t="s">
        <v>1892</v>
      </c>
      <c r="F635" s="1" t="s">
        <v>1898</v>
      </c>
      <c r="G635" s="1" t="s">
        <v>1890</v>
      </c>
      <c r="H635" s="8" t="s">
        <v>2929</v>
      </c>
      <c r="I635" s="1" t="s">
        <v>19</v>
      </c>
      <c r="J635" s="1" t="s">
        <v>295</v>
      </c>
      <c r="K635" s="2">
        <v>1</v>
      </c>
      <c r="L635" s="1" t="s">
        <v>1899</v>
      </c>
      <c r="M635" s="6">
        <v>45586</v>
      </c>
      <c r="N635" s="6">
        <v>45505</v>
      </c>
      <c r="O635" s="6">
        <v>46081</v>
      </c>
      <c r="P635" s="3">
        <v>741131.24</v>
      </c>
      <c r="Q635" s="3">
        <v>741131.24</v>
      </c>
      <c r="R635" s="3">
        <v>665165.24</v>
      </c>
      <c r="S635" s="3">
        <v>629961.55000000005</v>
      </c>
      <c r="T635" t="s">
        <v>2904</v>
      </c>
    </row>
    <row r="636" spans="1:20" ht="45" x14ac:dyDescent="0.25">
      <c r="A636" s="8" t="s">
        <v>1310</v>
      </c>
      <c r="B636" s="1" t="s">
        <v>1519</v>
      </c>
      <c r="C636" s="1" t="s">
        <v>1518</v>
      </c>
      <c r="D636" s="1" t="s">
        <v>1891</v>
      </c>
      <c r="E636" s="1" t="s">
        <v>1892</v>
      </c>
      <c r="F636" s="1" t="s">
        <v>1900</v>
      </c>
      <c r="G636" s="1" t="s">
        <v>1890</v>
      </c>
      <c r="H636" s="8" t="s">
        <v>2929</v>
      </c>
      <c r="I636" s="1" t="s">
        <v>19</v>
      </c>
      <c r="J636" s="1" t="s">
        <v>330</v>
      </c>
      <c r="K636" s="2">
        <v>1</v>
      </c>
      <c r="L636" s="1" t="s">
        <v>1901</v>
      </c>
      <c r="M636" s="6">
        <v>45593</v>
      </c>
      <c r="N636" s="6">
        <v>45537</v>
      </c>
      <c r="O636" s="6">
        <v>45900</v>
      </c>
      <c r="P636" s="3">
        <v>493803.95</v>
      </c>
      <c r="Q636" s="3">
        <v>493803.95</v>
      </c>
      <c r="R636" s="3">
        <v>444423.55</v>
      </c>
      <c r="S636" s="3">
        <v>419733.35</v>
      </c>
      <c r="T636" t="s">
        <v>2904</v>
      </c>
    </row>
    <row r="637" spans="1:20" ht="45" x14ac:dyDescent="0.25">
      <c r="A637" s="8" t="s">
        <v>1310</v>
      </c>
      <c r="B637" s="1" t="s">
        <v>1519</v>
      </c>
      <c r="C637" s="1" t="s">
        <v>1518</v>
      </c>
      <c r="D637" s="1" t="s">
        <v>1891</v>
      </c>
      <c r="E637" s="1" t="s">
        <v>1892</v>
      </c>
      <c r="F637" s="1" t="s">
        <v>1902</v>
      </c>
      <c r="G637" s="1" t="s">
        <v>1890</v>
      </c>
      <c r="H637" s="8" t="s">
        <v>2929</v>
      </c>
      <c r="I637" s="1" t="s">
        <v>19</v>
      </c>
      <c r="J637" s="1" t="s">
        <v>1904</v>
      </c>
      <c r="K637" s="2">
        <v>2</v>
      </c>
      <c r="L637" s="1" t="s">
        <v>1903</v>
      </c>
      <c r="M637" s="6">
        <v>45622</v>
      </c>
      <c r="N637" s="6">
        <v>45474</v>
      </c>
      <c r="O637" s="6">
        <v>46053</v>
      </c>
      <c r="P637" s="3">
        <v>507498</v>
      </c>
      <c r="Q637" s="3">
        <v>507498</v>
      </c>
      <c r="R637" s="3">
        <v>456453</v>
      </c>
      <c r="S637" s="3">
        <v>431373.3</v>
      </c>
      <c r="T637" t="s">
        <v>2905</v>
      </c>
    </row>
    <row r="638" spans="1:20" ht="45" x14ac:dyDescent="0.25">
      <c r="A638" s="8" t="s">
        <v>1310</v>
      </c>
      <c r="B638" s="1" t="s">
        <v>1519</v>
      </c>
      <c r="C638" s="1" t="s">
        <v>1518</v>
      </c>
      <c r="D638" s="1" t="s">
        <v>1891</v>
      </c>
      <c r="E638" s="1" t="s">
        <v>1892</v>
      </c>
      <c r="F638" s="1" t="s">
        <v>1905</v>
      </c>
      <c r="G638" s="1" t="s">
        <v>1890</v>
      </c>
      <c r="H638" s="8" t="s">
        <v>2929</v>
      </c>
      <c r="I638" s="1" t="s">
        <v>19</v>
      </c>
      <c r="J638" s="1" t="s">
        <v>388</v>
      </c>
      <c r="K638" s="2">
        <v>1</v>
      </c>
      <c r="L638" s="1" t="s">
        <v>1906</v>
      </c>
      <c r="M638" s="6">
        <v>45614</v>
      </c>
      <c r="N638" s="6">
        <v>45323</v>
      </c>
      <c r="O638" s="6">
        <v>46234</v>
      </c>
      <c r="P638" s="3">
        <v>942730</v>
      </c>
      <c r="Q638" s="3">
        <v>942730</v>
      </c>
      <c r="R638" s="3">
        <v>848457</v>
      </c>
      <c r="S638" s="3">
        <v>801320.5</v>
      </c>
      <c r="T638" t="s">
        <v>2906</v>
      </c>
    </row>
    <row r="639" spans="1:20" ht="45" x14ac:dyDescent="0.25">
      <c r="A639" s="8" t="s">
        <v>1310</v>
      </c>
      <c r="B639" s="1" t="s">
        <v>1519</v>
      </c>
      <c r="C639" s="1" t="s">
        <v>1518</v>
      </c>
      <c r="D639" s="1" t="s">
        <v>1891</v>
      </c>
      <c r="E639" s="1" t="s">
        <v>1892</v>
      </c>
      <c r="F639" s="1" t="s">
        <v>1907</v>
      </c>
      <c r="G639" s="1" t="s">
        <v>1890</v>
      </c>
      <c r="H639" s="8" t="s">
        <v>2929</v>
      </c>
      <c r="I639" s="1" t="s">
        <v>110</v>
      </c>
      <c r="J639" s="1" t="s">
        <v>1097</v>
      </c>
      <c r="K639" s="2">
        <v>1</v>
      </c>
      <c r="L639" s="1" t="s">
        <v>1908</v>
      </c>
      <c r="M639" s="7"/>
      <c r="N639" s="6">
        <v>45658</v>
      </c>
      <c r="O639" s="6">
        <v>46599</v>
      </c>
      <c r="P639" s="3">
        <v>3351560</v>
      </c>
      <c r="Q639" s="3">
        <v>3351560</v>
      </c>
      <c r="R639" s="3">
        <v>3016404</v>
      </c>
      <c r="S639" s="3">
        <v>0</v>
      </c>
      <c r="T639" t="s">
        <v>2908</v>
      </c>
    </row>
    <row r="640" spans="1:20" ht="45" x14ac:dyDescent="0.25">
      <c r="A640" s="8" t="s">
        <v>1310</v>
      </c>
      <c r="B640" s="1" t="s">
        <v>1519</v>
      </c>
      <c r="C640" s="1" t="s">
        <v>1518</v>
      </c>
      <c r="D640" s="1" t="s">
        <v>1891</v>
      </c>
      <c r="E640" s="1" t="s">
        <v>1892</v>
      </c>
      <c r="F640" s="1" t="s">
        <v>1909</v>
      </c>
      <c r="G640" s="1" t="s">
        <v>1890</v>
      </c>
      <c r="H640" s="8" t="s">
        <v>2929</v>
      </c>
      <c r="I640" s="1" t="s">
        <v>119</v>
      </c>
      <c r="J640" s="1" t="s">
        <v>1911</v>
      </c>
      <c r="K640" s="2">
        <v>5</v>
      </c>
      <c r="L640" s="1" t="s">
        <v>1910</v>
      </c>
      <c r="M640" s="7"/>
      <c r="N640" s="6">
        <v>45505</v>
      </c>
      <c r="O640" s="6">
        <v>45869</v>
      </c>
      <c r="P640" s="3">
        <v>1090620.22</v>
      </c>
      <c r="Q640" s="3">
        <v>1090620.22</v>
      </c>
      <c r="R640" s="3">
        <v>981558.2</v>
      </c>
      <c r="S640" s="3">
        <v>0</v>
      </c>
      <c r="T640" t="s">
        <v>2904</v>
      </c>
    </row>
    <row r="641" spans="1:20" ht="45" x14ac:dyDescent="0.25">
      <c r="A641" s="8" t="s">
        <v>1310</v>
      </c>
      <c r="B641" s="1" t="s">
        <v>1519</v>
      </c>
      <c r="C641" s="1" t="s">
        <v>1518</v>
      </c>
      <c r="D641" s="1" t="s">
        <v>1891</v>
      </c>
      <c r="E641" s="1" t="s">
        <v>1892</v>
      </c>
      <c r="F641" s="1" t="s">
        <v>1912</v>
      </c>
      <c r="G641" s="1" t="s">
        <v>1914</v>
      </c>
      <c r="H641" s="8" t="s">
        <v>2929</v>
      </c>
      <c r="I641" s="1" t="s">
        <v>31</v>
      </c>
      <c r="J641" s="1" t="s">
        <v>126</v>
      </c>
      <c r="K641" s="2">
        <v>1</v>
      </c>
      <c r="L641" s="1" t="s">
        <v>1913</v>
      </c>
      <c r="M641" s="7"/>
      <c r="N641" s="6">
        <v>45810</v>
      </c>
      <c r="O641" s="6">
        <v>46234</v>
      </c>
      <c r="P641" s="3">
        <v>1098068.8</v>
      </c>
      <c r="Q641" s="3">
        <v>1098068.8</v>
      </c>
      <c r="R641" s="3">
        <v>988297.33</v>
      </c>
      <c r="S641" s="3">
        <v>0</v>
      </c>
      <c r="T641" t="s">
        <v>2904</v>
      </c>
    </row>
    <row r="642" spans="1:20" ht="45" x14ac:dyDescent="0.25">
      <c r="A642" s="8" t="s">
        <v>1310</v>
      </c>
      <c r="B642" s="1" t="s">
        <v>1519</v>
      </c>
      <c r="C642" s="1" t="s">
        <v>1518</v>
      </c>
      <c r="D642" s="1" t="s">
        <v>1891</v>
      </c>
      <c r="E642" s="1" t="s">
        <v>1892</v>
      </c>
      <c r="F642" s="1" t="s">
        <v>1915</v>
      </c>
      <c r="G642" s="1" t="s">
        <v>1914</v>
      </c>
      <c r="H642" s="8" t="s">
        <v>2929</v>
      </c>
      <c r="I642" s="1" t="s">
        <v>119</v>
      </c>
      <c r="J642" s="1" t="s">
        <v>144</v>
      </c>
      <c r="K642" s="2">
        <v>1</v>
      </c>
      <c r="L642" s="1" t="s">
        <v>1916</v>
      </c>
      <c r="M642" s="7"/>
      <c r="N642" s="6">
        <v>45536</v>
      </c>
      <c r="O642" s="6">
        <v>46265</v>
      </c>
      <c r="P642" s="3">
        <v>2161445.08</v>
      </c>
      <c r="Q642" s="3">
        <v>2161445.08</v>
      </c>
      <c r="R642" s="3">
        <v>1945300.56</v>
      </c>
      <c r="S642" s="3">
        <v>0</v>
      </c>
      <c r="T642" t="s">
        <v>2901</v>
      </c>
    </row>
    <row r="643" spans="1:20" ht="45" x14ac:dyDescent="0.25">
      <c r="A643" s="8" t="s">
        <v>1310</v>
      </c>
      <c r="B643" s="1" t="s">
        <v>1519</v>
      </c>
      <c r="C643" s="1" t="s">
        <v>1518</v>
      </c>
      <c r="D643" s="1" t="s">
        <v>1891</v>
      </c>
      <c r="E643" s="1" t="s">
        <v>1892</v>
      </c>
      <c r="F643" s="1" t="s">
        <v>1917</v>
      </c>
      <c r="G643" s="1" t="s">
        <v>1914</v>
      </c>
      <c r="H643" s="8" t="s">
        <v>2929</v>
      </c>
      <c r="I643" s="1" t="s">
        <v>31</v>
      </c>
      <c r="J643" s="1" t="s">
        <v>1116</v>
      </c>
      <c r="K643" s="2">
        <v>1</v>
      </c>
      <c r="L643" s="1" t="s">
        <v>1918</v>
      </c>
      <c r="M643" s="7"/>
      <c r="N643" s="6">
        <v>45839</v>
      </c>
      <c r="O643" s="6">
        <v>46568</v>
      </c>
      <c r="P643" s="3">
        <v>609325</v>
      </c>
      <c r="Q643" s="3">
        <v>609325</v>
      </c>
      <c r="R643" s="3">
        <v>548392.5</v>
      </c>
      <c r="S643" s="3">
        <v>0</v>
      </c>
      <c r="T643" t="s">
        <v>2917</v>
      </c>
    </row>
    <row r="644" spans="1:20" ht="45" x14ac:dyDescent="0.25">
      <c r="A644" s="8" t="s">
        <v>1310</v>
      </c>
      <c r="B644" s="1" t="s">
        <v>1519</v>
      </c>
      <c r="C644" s="1" t="s">
        <v>1518</v>
      </c>
      <c r="D644" s="1" t="s">
        <v>1922</v>
      </c>
      <c r="E644" s="1" t="s">
        <v>1923</v>
      </c>
      <c r="F644" s="1" t="s">
        <v>1919</v>
      </c>
      <c r="G644" s="1" t="s">
        <v>1921</v>
      </c>
      <c r="H644" s="8" t="s">
        <v>2929</v>
      </c>
      <c r="I644" s="1" t="s">
        <v>119</v>
      </c>
      <c r="J644" s="1" t="s">
        <v>1351</v>
      </c>
      <c r="K644" s="2">
        <v>1</v>
      </c>
      <c r="L644" s="1" t="s">
        <v>1920</v>
      </c>
      <c r="M644" s="7"/>
      <c r="N644" s="6">
        <v>45505</v>
      </c>
      <c r="O644" s="6">
        <v>46112</v>
      </c>
      <c r="P644" s="3">
        <v>760000</v>
      </c>
      <c r="Q644" s="3">
        <v>760000</v>
      </c>
      <c r="R644" s="3">
        <v>684000</v>
      </c>
      <c r="S644" s="3">
        <v>0</v>
      </c>
      <c r="T644" t="s">
        <v>2905</v>
      </c>
    </row>
    <row r="645" spans="1:20" ht="112.5" x14ac:dyDescent="0.25">
      <c r="A645" s="8" t="s">
        <v>1310</v>
      </c>
      <c r="B645" s="1" t="s">
        <v>1519</v>
      </c>
      <c r="C645" s="1" t="s">
        <v>1518</v>
      </c>
      <c r="D645" s="1" t="s">
        <v>1922</v>
      </c>
      <c r="E645" s="1" t="s">
        <v>1923</v>
      </c>
      <c r="F645" s="1" t="s">
        <v>1924</v>
      </c>
      <c r="G645" s="1" t="s">
        <v>1927</v>
      </c>
      <c r="H645" s="8" t="s">
        <v>2929</v>
      </c>
      <c r="I645" s="1" t="s">
        <v>19</v>
      </c>
      <c r="J645" s="1" t="s">
        <v>1926</v>
      </c>
      <c r="K645" s="2">
        <v>32</v>
      </c>
      <c r="L645" s="1" t="s">
        <v>1925</v>
      </c>
      <c r="M645" s="6">
        <v>45497</v>
      </c>
      <c r="N645" s="6">
        <v>45413</v>
      </c>
      <c r="O645" s="6">
        <v>46203</v>
      </c>
      <c r="P645" s="3">
        <v>5232500</v>
      </c>
      <c r="Q645" s="3">
        <v>5232500</v>
      </c>
      <c r="R645" s="3">
        <v>4709250</v>
      </c>
      <c r="S645" s="3">
        <v>4447625</v>
      </c>
      <c r="T645" t="s">
        <v>2905</v>
      </c>
    </row>
    <row r="646" spans="1:20" ht="45" x14ac:dyDescent="0.25">
      <c r="A646" s="8" t="s">
        <v>1310</v>
      </c>
      <c r="B646" s="1" t="s">
        <v>1519</v>
      </c>
      <c r="C646" s="1" t="s">
        <v>1518</v>
      </c>
      <c r="D646" s="1" t="s">
        <v>1922</v>
      </c>
      <c r="E646" s="1" t="s">
        <v>1923</v>
      </c>
      <c r="F646" s="1" t="s">
        <v>1928</v>
      </c>
      <c r="G646" s="1" t="s">
        <v>1921</v>
      </c>
      <c r="H646" s="8" t="s">
        <v>2929</v>
      </c>
      <c r="I646" s="1" t="s">
        <v>119</v>
      </c>
      <c r="J646" s="1" t="s">
        <v>1637</v>
      </c>
      <c r="K646" s="2">
        <v>1</v>
      </c>
      <c r="L646" s="1" t="s">
        <v>1929</v>
      </c>
      <c r="M646" s="7"/>
      <c r="N646" s="6">
        <v>45474</v>
      </c>
      <c r="O646" s="6">
        <v>45900</v>
      </c>
      <c r="P646" s="3">
        <v>1032325</v>
      </c>
      <c r="Q646" s="3">
        <v>1032325</v>
      </c>
      <c r="R646" s="3">
        <v>929092.5</v>
      </c>
      <c r="S646" s="3">
        <v>0</v>
      </c>
      <c r="T646" t="s">
        <v>2908</v>
      </c>
    </row>
    <row r="647" spans="1:20" ht="45" x14ac:dyDescent="0.25">
      <c r="A647" s="8" t="s">
        <v>1310</v>
      </c>
      <c r="B647" s="1" t="s">
        <v>1519</v>
      </c>
      <c r="C647" s="1" t="s">
        <v>1518</v>
      </c>
      <c r="D647" s="1" t="s">
        <v>1922</v>
      </c>
      <c r="E647" s="1" t="s">
        <v>1923</v>
      </c>
      <c r="F647" s="1" t="s">
        <v>1930</v>
      </c>
      <c r="G647" s="1" t="s">
        <v>1931</v>
      </c>
      <c r="H647" s="8" t="s">
        <v>2929</v>
      </c>
      <c r="I647" s="1" t="s">
        <v>119</v>
      </c>
      <c r="J647" s="1" t="s">
        <v>1637</v>
      </c>
      <c r="K647" s="2">
        <v>1</v>
      </c>
      <c r="L647" s="1" t="s">
        <v>1929</v>
      </c>
      <c r="M647" s="7"/>
      <c r="N647" s="6">
        <v>45839</v>
      </c>
      <c r="O647" s="6">
        <v>46568</v>
      </c>
      <c r="P647" s="3">
        <v>739350</v>
      </c>
      <c r="Q647" s="3">
        <v>739350</v>
      </c>
      <c r="R647" s="3">
        <v>665415</v>
      </c>
      <c r="S647" s="3">
        <v>0</v>
      </c>
      <c r="T647" t="s">
        <v>2908</v>
      </c>
    </row>
    <row r="648" spans="1:20" ht="45" x14ac:dyDescent="0.25">
      <c r="A648" s="8" t="s">
        <v>1310</v>
      </c>
      <c r="B648" s="1" t="s">
        <v>1519</v>
      </c>
      <c r="C648" s="1" t="s">
        <v>1518</v>
      </c>
      <c r="D648" s="1" t="s">
        <v>1922</v>
      </c>
      <c r="E648" s="1" t="s">
        <v>1923</v>
      </c>
      <c r="F648" s="1" t="s">
        <v>1932</v>
      </c>
      <c r="G648" s="1" t="s">
        <v>1921</v>
      </c>
      <c r="H648" s="8" t="s">
        <v>2929</v>
      </c>
      <c r="I648" s="1" t="s">
        <v>19</v>
      </c>
      <c r="J648" s="1" t="s">
        <v>1934</v>
      </c>
      <c r="K648" s="2">
        <v>2</v>
      </c>
      <c r="L648" s="1" t="s">
        <v>1933</v>
      </c>
      <c r="M648" s="6">
        <v>45558</v>
      </c>
      <c r="N648" s="6">
        <v>45536</v>
      </c>
      <c r="O648" s="6">
        <v>45900</v>
      </c>
      <c r="P648" s="3">
        <v>356847.5</v>
      </c>
      <c r="Q648" s="3">
        <v>356847.5</v>
      </c>
      <c r="R648" s="3">
        <v>321162.7</v>
      </c>
      <c r="S648" s="3">
        <v>303320.37</v>
      </c>
      <c r="T648" t="s">
        <v>2907</v>
      </c>
    </row>
    <row r="649" spans="1:20" ht="45" x14ac:dyDescent="0.25">
      <c r="A649" s="8" t="s">
        <v>1310</v>
      </c>
      <c r="B649" s="1" t="s">
        <v>1519</v>
      </c>
      <c r="C649" s="1" t="s">
        <v>1518</v>
      </c>
      <c r="D649" s="1" t="s">
        <v>1922</v>
      </c>
      <c r="E649" s="1" t="s">
        <v>1923</v>
      </c>
      <c r="F649" s="1" t="s">
        <v>1935</v>
      </c>
      <c r="G649" s="1" t="s">
        <v>1931</v>
      </c>
      <c r="H649" s="8" t="s">
        <v>2929</v>
      </c>
      <c r="I649" s="1" t="s">
        <v>119</v>
      </c>
      <c r="J649" s="1" t="s">
        <v>1937</v>
      </c>
      <c r="K649" s="2">
        <v>1</v>
      </c>
      <c r="L649" s="1" t="s">
        <v>1936</v>
      </c>
      <c r="M649" s="7"/>
      <c r="N649" s="6">
        <v>45809</v>
      </c>
      <c r="O649" s="6">
        <v>46265</v>
      </c>
      <c r="P649" s="3">
        <v>208473.75</v>
      </c>
      <c r="Q649" s="3">
        <v>208473.75</v>
      </c>
      <c r="R649" s="3">
        <v>187626.37</v>
      </c>
      <c r="S649" s="3">
        <v>0</v>
      </c>
      <c r="T649" t="s">
        <v>2907</v>
      </c>
    </row>
    <row r="650" spans="1:20" ht="45" x14ac:dyDescent="0.25">
      <c r="A650" s="8" t="s">
        <v>1310</v>
      </c>
      <c r="B650" s="1" t="s">
        <v>1519</v>
      </c>
      <c r="C650" s="1" t="s">
        <v>1518</v>
      </c>
      <c r="D650" s="1" t="s">
        <v>1922</v>
      </c>
      <c r="E650" s="1" t="s">
        <v>1923</v>
      </c>
      <c r="F650" s="1" t="s">
        <v>1938</v>
      </c>
      <c r="G650" s="1" t="s">
        <v>1921</v>
      </c>
      <c r="H650" s="8" t="s">
        <v>2929</v>
      </c>
      <c r="I650" s="1" t="s">
        <v>119</v>
      </c>
      <c r="J650" s="1" t="s">
        <v>1940</v>
      </c>
      <c r="K650" s="2">
        <v>1</v>
      </c>
      <c r="L650" s="1" t="s">
        <v>1939</v>
      </c>
      <c r="M650" s="7"/>
      <c r="N650" s="6">
        <v>45505</v>
      </c>
      <c r="O650" s="6">
        <v>45838</v>
      </c>
      <c r="P650" s="3">
        <v>331078</v>
      </c>
      <c r="Q650" s="3">
        <v>331078</v>
      </c>
      <c r="R650" s="3">
        <v>264862.40000000002</v>
      </c>
      <c r="S650" s="3">
        <v>0</v>
      </c>
      <c r="T650" t="s">
        <v>2901</v>
      </c>
    </row>
    <row r="651" spans="1:20" ht="45" x14ac:dyDescent="0.25">
      <c r="A651" s="8" t="s">
        <v>1310</v>
      </c>
      <c r="B651" s="1" t="s">
        <v>1519</v>
      </c>
      <c r="C651" s="1" t="s">
        <v>1518</v>
      </c>
      <c r="D651" s="1" t="s">
        <v>1922</v>
      </c>
      <c r="E651" s="1" t="s">
        <v>1923</v>
      </c>
      <c r="F651" s="1" t="s">
        <v>1941</v>
      </c>
      <c r="G651" s="1" t="s">
        <v>1931</v>
      </c>
      <c r="H651" s="8" t="s">
        <v>2929</v>
      </c>
      <c r="I651" s="1" t="s">
        <v>119</v>
      </c>
      <c r="J651" s="1" t="s">
        <v>1943</v>
      </c>
      <c r="K651" s="2">
        <v>1</v>
      </c>
      <c r="L651" s="1" t="s">
        <v>1942</v>
      </c>
      <c r="M651" s="7"/>
      <c r="N651" s="6">
        <v>45810</v>
      </c>
      <c r="O651" s="6">
        <v>46265</v>
      </c>
      <c r="P651" s="3">
        <v>415900</v>
      </c>
      <c r="Q651" s="3">
        <v>415900</v>
      </c>
      <c r="R651" s="3">
        <v>371500</v>
      </c>
      <c r="S651" s="3">
        <v>0</v>
      </c>
      <c r="T651" t="s">
        <v>2920</v>
      </c>
    </row>
    <row r="652" spans="1:20" ht="56.25" x14ac:dyDescent="0.25">
      <c r="A652" s="8" t="s">
        <v>1310</v>
      </c>
      <c r="B652" s="1" t="s">
        <v>1519</v>
      </c>
      <c r="C652" s="1" t="s">
        <v>1518</v>
      </c>
      <c r="D652" s="1" t="s">
        <v>1922</v>
      </c>
      <c r="E652" s="1" t="s">
        <v>1923</v>
      </c>
      <c r="F652" s="1" t="s">
        <v>1944</v>
      </c>
      <c r="G652" s="1" t="s">
        <v>1921</v>
      </c>
      <c r="H652" s="8" t="s">
        <v>2929</v>
      </c>
      <c r="I652" s="1" t="s">
        <v>119</v>
      </c>
      <c r="J652" s="1" t="s">
        <v>1946</v>
      </c>
      <c r="K652" s="2">
        <v>1</v>
      </c>
      <c r="L652" s="1" t="s">
        <v>1945</v>
      </c>
      <c r="M652" s="7"/>
      <c r="N652" s="6">
        <v>45536</v>
      </c>
      <c r="O652" s="6">
        <v>46630</v>
      </c>
      <c r="P652" s="3">
        <v>389050</v>
      </c>
      <c r="Q652" s="3">
        <v>389050</v>
      </c>
      <c r="R652" s="3">
        <v>350145</v>
      </c>
      <c r="S652" s="3">
        <v>0</v>
      </c>
      <c r="T652" t="s">
        <v>2902</v>
      </c>
    </row>
    <row r="653" spans="1:20" ht="45" x14ac:dyDescent="0.25">
      <c r="A653" s="8" t="s">
        <v>1310</v>
      </c>
      <c r="B653" s="1" t="s">
        <v>1519</v>
      </c>
      <c r="C653" s="1" t="s">
        <v>1518</v>
      </c>
      <c r="D653" s="1" t="s">
        <v>1922</v>
      </c>
      <c r="E653" s="1" t="s">
        <v>1923</v>
      </c>
      <c r="F653" s="1" t="s">
        <v>1947</v>
      </c>
      <c r="G653" s="1" t="s">
        <v>1931</v>
      </c>
      <c r="H653" s="8" t="s">
        <v>2929</v>
      </c>
      <c r="I653" s="1" t="s">
        <v>31</v>
      </c>
      <c r="J653" s="1" t="s">
        <v>1949</v>
      </c>
      <c r="K653" s="2">
        <v>1</v>
      </c>
      <c r="L653" s="1" t="s">
        <v>1948</v>
      </c>
      <c r="M653" s="7"/>
      <c r="N653" s="6">
        <v>45931</v>
      </c>
      <c r="O653" s="6">
        <v>46326</v>
      </c>
      <c r="P653" s="3">
        <v>608232</v>
      </c>
      <c r="Q653" s="3">
        <v>608232</v>
      </c>
      <c r="R653" s="3">
        <v>547408.80000000005</v>
      </c>
      <c r="S653" s="3">
        <v>0</v>
      </c>
      <c r="T653" t="s">
        <v>2910</v>
      </c>
    </row>
    <row r="654" spans="1:20" ht="45" x14ac:dyDescent="0.25">
      <c r="A654" s="8" t="s">
        <v>1310</v>
      </c>
      <c r="B654" s="1" t="s">
        <v>1519</v>
      </c>
      <c r="C654" s="1" t="s">
        <v>1518</v>
      </c>
      <c r="D654" s="1" t="s">
        <v>1922</v>
      </c>
      <c r="E654" s="1" t="s">
        <v>1923</v>
      </c>
      <c r="F654" s="1" t="s">
        <v>1950</v>
      </c>
      <c r="G654" s="1" t="s">
        <v>1921</v>
      </c>
      <c r="H654" s="8" t="s">
        <v>2929</v>
      </c>
      <c r="I654" s="1" t="s">
        <v>19</v>
      </c>
      <c r="J654" s="1" t="s">
        <v>1952</v>
      </c>
      <c r="K654" s="2">
        <v>1</v>
      </c>
      <c r="L654" s="1" t="s">
        <v>1951</v>
      </c>
      <c r="M654" s="6">
        <v>45509</v>
      </c>
      <c r="N654" s="6">
        <v>45383</v>
      </c>
      <c r="O654" s="6">
        <v>45808</v>
      </c>
      <c r="P654" s="3">
        <v>1037070</v>
      </c>
      <c r="Q654" s="3">
        <v>1037070</v>
      </c>
      <c r="R654" s="3">
        <v>933363</v>
      </c>
      <c r="S654" s="3">
        <v>881509.5</v>
      </c>
      <c r="T654" t="s">
        <v>2901</v>
      </c>
    </row>
    <row r="655" spans="1:20" ht="45" x14ac:dyDescent="0.25">
      <c r="A655" s="8" t="s">
        <v>1310</v>
      </c>
      <c r="B655" s="1" t="s">
        <v>1519</v>
      </c>
      <c r="C655" s="1" t="s">
        <v>1518</v>
      </c>
      <c r="D655" s="1" t="s">
        <v>1922</v>
      </c>
      <c r="E655" s="1" t="s">
        <v>1923</v>
      </c>
      <c r="F655" s="1" t="s">
        <v>1953</v>
      </c>
      <c r="G655" s="1" t="s">
        <v>1921</v>
      </c>
      <c r="H655" s="8" t="s">
        <v>2929</v>
      </c>
      <c r="I655" s="1" t="s">
        <v>119</v>
      </c>
      <c r="J655" s="1" t="s">
        <v>1955</v>
      </c>
      <c r="K655" s="2">
        <v>1</v>
      </c>
      <c r="L655" s="1" t="s">
        <v>1954</v>
      </c>
      <c r="M655" s="7"/>
      <c r="N655" s="6">
        <v>45536</v>
      </c>
      <c r="O655" s="6">
        <v>45900</v>
      </c>
      <c r="P655" s="3">
        <v>245600</v>
      </c>
      <c r="Q655" s="3">
        <v>245600</v>
      </c>
      <c r="R655" s="3">
        <v>215600</v>
      </c>
      <c r="S655" s="3">
        <v>0</v>
      </c>
      <c r="T655" t="s">
        <v>2908</v>
      </c>
    </row>
    <row r="656" spans="1:20" ht="45" x14ac:dyDescent="0.25">
      <c r="A656" s="8" t="s">
        <v>1310</v>
      </c>
      <c r="B656" s="1" t="s">
        <v>1519</v>
      </c>
      <c r="C656" s="1" t="s">
        <v>1518</v>
      </c>
      <c r="D656" s="1" t="s">
        <v>1922</v>
      </c>
      <c r="E656" s="1" t="s">
        <v>1923</v>
      </c>
      <c r="F656" s="1" t="s">
        <v>1956</v>
      </c>
      <c r="G656" s="1" t="s">
        <v>1921</v>
      </c>
      <c r="H656" s="8" t="s">
        <v>2929</v>
      </c>
      <c r="I656" s="1" t="s">
        <v>119</v>
      </c>
      <c r="J656" s="1" t="s">
        <v>1958</v>
      </c>
      <c r="K656" s="2">
        <v>1</v>
      </c>
      <c r="L656" s="1" t="s">
        <v>1957</v>
      </c>
      <c r="M656" s="7"/>
      <c r="N656" s="6">
        <v>45536</v>
      </c>
      <c r="O656" s="6">
        <v>46234</v>
      </c>
      <c r="P656" s="3">
        <v>561023.75</v>
      </c>
      <c r="Q656" s="3">
        <v>561023.75</v>
      </c>
      <c r="R656" s="3">
        <v>503579.75</v>
      </c>
      <c r="S656" s="3">
        <v>0</v>
      </c>
      <c r="T656" t="s">
        <v>2901</v>
      </c>
    </row>
    <row r="657" spans="1:20" ht="45" x14ac:dyDescent="0.25">
      <c r="A657" s="8" t="s">
        <v>1310</v>
      </c>
      <c r="B657" s="1" t="s">
        <v>1519</v>
      </c>
      <c r="C657" s="1" t="s">
        <v>1518</v>
      </c>
      <c r="D657" s="1" t="s">
        <v>1922</v>
      </c>
      <c r="E657" s="1" t="s">
        <v>1923</v>
      </c>
      <c r="F657" s="1" t="s">
        <v>1959</v>
      </c>
      <c r="G657" s="1" t="s">
        <v>1921</v>
      </c>
      <c r="H657" s="8" t="s">
        <v>2929</v>
      </c>
      <c r="I657" s="1" t="s">
        <v>19</v>
      </c>
      <c r="J657" s="1" t="s">
        <v>1961</v>
      </c>
      <c r="K657" s="2">
        <v>1</v>
      </c>
      <c r="L657" s="1" t="s">
        <v>1960</v>
      </c>
      <c r="M657" s="6">
        <v>45497</v>
      </c>
      <c r="N657" s="6">
        <v>45474</v>
      </c>
      <c r="O657" s="6">
        <v>46022</v>
      </c>
      <c r="P657" s="3">
        <v>720375</v>
      </c>
      <c r="Q657" s="3">
        <v>720375</v>
      </c>
      <c r="R657" s="3">
        <v>648337.5</v>
      </c>
      <c r="S657" s="3">
        <v>612318.75</v>
      </c>
      <c r="T657" t="s">
        <v>2913</v>
      </c>
    </row>
    <row r="658" spans="1:20" ht="45" x14ac:dyDescent="0.25">
      <c r="A658" s="8" t="s">
        <v>1310</v>
      </c>
      <c r="B658" s="1" t="s">
        <v>1519</v>
      </c>
      <c r="C658" s="1" t="s">
        <v>1518</v>
      </c>
      <c r="D658" s="1" t="s">
        <v>1922</v>
      </c>
      <c r="E658" s="1" t="s">
        <v>1923</v>
      </c>
      <c r="F658" s="1" t="s">
        <v>1962</v>
      </c>
      <c r="G658" s="1" t="s">
        <v>1921</v>
      </c>
      <c r="H658" s="8" t="s">
        <v>2929</v>
      </c>
      <c r="I658" s="1" t="s">
        <v>19</v>
      </c>
      <c r="J658" s="1" t="s">
        <v>1964</v>
      </c>
      <c r="K658" s="2">
        <v>2</v>
      </c>
      <c r="L658" s="1" t="s">
        <v>1963</v>
      </c>
      <c r="M658" s="6">
        <v>45541</v>
      </c>
      <c r="N658" s="6">
        <v>45474</v>
      </c>
      <c r="O658" s="6">
        <v>45900</v>
      </c>
      <c r="P658" s="3">
        <v>795575</v>
      </c>
      <c r="Q658" s="3">
        <v>795575</v>
      </c>
      <c r="R658" s="3">
        <v>716017.5</v>
      </c>
      <c r="S658" s="3">
        <v>676238.75</v>
      </c>
      <c r="T658" t="s">
        <v>2908</v>
      </c>
    </row>
    <row r="659" spans="1:20" ht="45" x14ac:dyDescent="0.25">
      <c r="A659" s="8" t="s">
        <v>1310</v>
      </c>
      <c r="B659" s="1" t="s">
        <v>1519</v>
      </c>
      <c r="C659" s="1" t="s">
        <v>1518</v>
      </c>
      <c r="D659" s="1" t="s">
        <v>1922</v>
      </c>
      <c r="E659" s="1" t="s">
        <v>1923</v>
      </c>
      <c r="F659" s="1" t="s">
        <v>1965</v>
      </c>
      <c r="G659" s="1" t="s">
        <v>1921</v>
      </c>
      <c r="H659" s="8" t="s">
        <v>2929</v>
      </c>
      <c r="I659" s="1" t="s">
        <v>19</v>
      </c>
      <c r="J659" s="1" t="s">
        <v>1967</v>
      </c>
      <c r="K659" s="2">
        <v>2</v>
      </c>
      <c r="L659" s="1" t="s">
        <v>1966</v>
      </c>
      <c r="M659" s="6">
        <v>45526</v>
      </c>
      <c r="N659" s="6">
        <v>45505</v>
      </c>
      <c r="O659" s="6">
        <v>46203</v>
      </c>
      <c r="P659" s="3">
        <v>703626.25</v>
      </c>
      <c r="Q659" s="3">
        <v>703626.25</v>
      </c>
      <c r="R659" s="3">
        <v>633213.25</v>
      </c>
      <c r="S659" s="3">
        <v>598082.31000000006</v>
      </c>
      <c r="T659" t="s">
        <v>2901</v>
      </c>
    </row>
    <row r="660" spans="1:20" ht="45" x14ac:dyDescent="0.25">
      <c r="A660" s="8" t="s">
        <v>1310</v>
      </c>
      <c r="B660" s="1" t="s">
        <v>1519</v>
      </c>
      <c r="C660" s="1" t="s">
        <v>1518</v>
      </c>
      <c r="D660" s="1" t="s">
        <v>1922</v>
      </c>
      <c r="E660" s="1" t="s">
        <v>1923</v>
      </c>
      <c r="F660" s="1" t="s">
        <v>1968</v>
      </c>
      <c r="G660" s="1" t="s">
        <v>1921</v>
      </c>
      <c r="H660" s="8" t="s">
        <v>2929</v>
      </c>
      <c r="I660" s="1" t="s">
        <v>119</v>
      </c>
      <c r="J660" s="1" t="s">
        <v>1970</v>
      </c>
      <c r="K660" s="2">
        <v>1</v>
      </c>
      <c r="L660" s="1" t="s">
        <v>1969</v>
      </c>
      <c r="M660" s="7"/>
      <c r="N660" s="6">
        <v>45474</v>
      </c>
      <c r="O660" s="6">
        <v>46265</v>
      </c>
      <c r="P660" s="3">
        <v>640830</v>
      </c>
      <c r="Q660" s="3">
        <v>640830</v>
      </c>
      <c r="R660" s="3">
        <v>576747</v>
      </c>
      <c r="S660" s="3">
        <v>0</v>
      </c>
      <c r="T660" t="s">
        <v>2901</v>
      </c>
    </row>
    <row r="661" spans="1:20" ht="45" x14ac:dyDescent="0.25">
      <c r="A661" s="8" t="s">
        <v>1310</v>
      </c>
      <c r="B661" s="1" t="s">
        <v>1519</v>
      </c>
      <c r="C661" s="1" t="s">
        <v>1518</v>
      </c>
      <c r="D661" s="1" t="s">
        <v>1922</v>
      </c>
      <c r="E661" s="1" t="s">
        <v>1923</v>
      </c>
      <c r="F661" s="1" t="s">
        <v>1971</v>
      </c>
      <c r="G661" s="1" t="s">
        <v>1921</v>
      </c>
      <c r="H661" s="8" t="s">
        <v>2929</v>
      </c>
      <c r="I661" s="1" t="s">
        <v>119</v>
      </c>
      <c r="J661" s="1" t="s">
        <v>1949</v>
      </c>
      <c r="K661" s="2">
        <v>1</v>
      </c>
      <c r="L661" s="1" t="s">
        <v>1948</v>
      </c>
      <c r="M661" s="7"/>
      <c r="N661" s="6">
        <v>45536</v>
      </c>
      <c r="O661" s="6">
        <v>45991</v>
      </c>
      <c r="P661" s="3">
        <v>1333817.2</v>
      </c>
      <c r="Q661" s="3">
        <v>1333817.2</v>
      </c>
      <c r="R661" s="3">
        <v>1200435.48</v>
      </c>
      <c r="S661" s="3">
        <v>0</v>
      </c>
      <c r="T661" t="s">
        <v>2910</v>
      </c>
    </row>
    <row r="662" spans="1:20" ht="45" x14ac:dyDescent="0.25">
      <c r="A662" s="8" t="s">
        <v>1310</v>
      </c>
      <c r="B662" s="1" t="s">
        <v>1519</v>
      </c>
      <c r="C662" s="1" t="s">
        <v>1518</v>
      </c>
      <c r="D662" s="1" t="s">
        <v>1922</v>
      </c>
      <c r="E662" s="1" t="s">
        <v>1923</v>
      </c>
      <c r="F662" s="1" t="s">
        <v>1972</v>
      </c>
      <c r="G662" s="1" t="s">
        <v>1921</v>
      </c>
      <c r="H662" s="8" t="s">
        <v>2929</v>
      </c>
      <c r="I662" s="1" t="s">
        <v>119</v>
      </c>
      <c r="J662" s="1" t="s">
        <v>1974</v>
      </c>
      <c r="K662" s="2">
        <v>1</v>
      </c>
      <c r="L662" s="1" t="s">
        <v>1973</v>
      </c>
      <c r="M662" s="7"/>
      <c r="N662" s="6">
        <v>45413</v>
      </c>
      <c r="O662" s="6">
        <v>45838</v>
      </c>
      <c r="P662" s="3">
        <v>1260548.7</v>
      </c>
      <c r="Q662" s="3">
        <v>1260548.7</v>
      </c>
      <c r="R662" s="3">
        <v>1134493.83</v>
      </c>
      <c r="S662" s="3">
        <v>0</v>
      </c>
      <c r="T662" t="s">
        <v>2906</v>
      </c>
    </row>
    <row r="663" spans="1:20" ht="45" x14ac:dyDescent="0.25">
      <c r="A663" s="8" t="s">
        <v>1310</v>
      </c>
      <c r="B663" s="1" t="s">
        <v>1519</v>
      </c>
      <c r="C663" s="1" t="s">
        <v>1518</v>
      </c>
      <c r="D663" s="1" t="s">
        <v>1922</v>
      </c>
      <c r="E663" s="1" t="s">
        <v>1923</v>
      </c>
      <c r="F663" s="1" t="s">
        <v>1975</v>
      </c>
      <c r="G663" s="1" t="s">
        <v>1921</v>
      </c>
      <c r="H663" s="8" t="s">
        <v>2929</v>
      </c>
      <c r="I663" s="1" t="s">
        <v>19</v>
      </c>
      <c r="J663" s="1" t="s">
        <v>1977</v>
      </c>
      <c r="K663" s="2">
        <v>2</v>
      </c>
      <c r="L663" s="1" t="s">
        <v>1976</v>
      </c>
      <c r="M663" s="6">
        <v>45517</v>
      </c>
      <c r="N663" s="6">
        <v>45444</v>
      </c>
      <c r="O663" s="6">
        <v>46022</v>
      </c>
      <c r="P663" s="3">
        <v>998302.38</v>
      </c>
      <c r="Q663" s="3">
        <v>998302.38</v>
      </c>
      <c r="R663" s="3">
        <v>878902.38</v>
      </c>
      <c r="S663" s="3">
        <v>848557.02</v>
      </c>
      <c r="T663" t="s">
        <v>2902</v>
      </c>
    </row>
    <row r="664" spans="1:20" ht="45" x14ac:dyDescent="0.25">
      <c r="A664" s="8" t="s">
        <v>1310</v>
      </c>
      <c r="B664" s="1" t="s">
        <v>1519</v>
      </c>
      <c r="C664" s="1" t="s">
        <v>1518</v>
      </c>
      <c r="D664" s="1" t="s">
        <v>1982</v>
      </c>
      <c r="E664" s="1" t="s">
        <v>1983</v>
      </c>
      <c r="F664" s="1" t="s">
        <v>1978</v>
      </c>
      <c r="G664" s="1" t="s">
        <v>1981</v>
      </c>
      <c r="H664" s="8" t="s">
        <v>2927</v>
      </c>
      <c r="I664" s="1" t="s">
        <v>19</v>
      </c>
      <c r="J664" s="1" t="s">
        <v>1980</v>
      </c>
      <c r="K664" s="2">
        <v>2</v>
      </c>
      <c r="L664" s="1" t="s">
        <v>1979</v>
      </c>
      <c r="M664" s="6">
        <v>45279</v>
      </c>
      <c r="N664" s="6">
        <v>45170</v>
      </c>
      <c r="O664" s="6">
        <v>45473</v>
      </c>
      <c r="P664" s="3">
        <v>771635.28</v>
      </c>
      <c r="Q664" s="3">
        <v>771635.28</v>
      </c>
      <c r="R664" s="3">
        <v>694471.75</v>
      </c>
      <c r="S664" s="3">
        <v>655889.99</v>
      </c>
      <c r="T664" t="s">
        <v>2912</v>
      </c>
    </row>
    <row r="665" spans="1:20" ht="45" x14ac:dyDescent="0.25">
      <c r="A665" s="8" t="s">
        <v>1310</v>
      </c>
      <c r="B665" s="1" t="s">
        <v>1519</v>
      </c>
      <c r="C665" s="1" t="s">
        <v>1518</v>
      </c>
      <c r="D665" s="1" t="s">
        <v>1982</v>
      </c>
      <c r="E665" s="1" t="s">
        <v>1983</v>
      </c>
      <c r="F665" s="1" t="s">
        <v>1984</v>
      </c>
      <c r="G665" s="1" t="s">
        <v>1987</v>
      </c>
      <c r="H665" s="8" t="s">
        <v>2927</v>
      </c>
      <c r="I665" s="1" t="s">
        <v>31</v>
      </c>
      <c r="J665" s="1" t="s">
        <v>1986</v>
      </c>
      <c r="K665" s="2">
        <v>2</v>
      </c>
      <c r="L665" s="1" t="s">
        <v>1985</v>
      </c>
      <c r="M665" s="7"/>
      <c r="N665" s="6">
        <v>45536</v>
      </c>
      <c r="O665" s="6">
        <v>45838</v>
      </c>
      <c r="P665" s="3">
        <v>2159020.73</v>
      </c>
      <c r="Q665" s="3">
        <v>2159020.73</v>
      </c>
      <c r="R665" s="3">
        <v>1943118</v>
      </c>
      <c r="S665" s="3">
        <v>0</v>
      </c>
      <c r="T665" t="s">
        <v>2913</v>
      </c>
    </row>
    <row r="666" spans="1:20" ht="45" x14ac:dyDescent="0.25">
      <c r="A666" s="8" t="s">
        <v>1310</v>
      </c>
      <c r="B666" s="1" t="s">
        <v>1519</v>
      </c>
      <c r="C666" s="1" t="s">
        <v>1518</v>
      </c>
      <c r="D666" s="1" t="s">
        <v>1982</v>
      </c>
      <c r="E666" s="1" t="s">
        <v>1983</v>
      </c>
      <c r="F666" s="1" t="s">
        <v>1988</v>
      </c>
      <c r="G666" s="1" t="s">
        <v>1981</v>
      </c>
      <c r="H666" s="8" t="s">
        <v>2927</v>
      </c>
      <c r="I666" s="1" t="s">
        <v>19</v>
      </c>
      <c r="J666" s="1" t="s">
        <v>776</v>
      </c>
      <c r="K666" s="2">
        <v>1</v>
      </c>
      <c r="L666" s="1" t="s">
        <v>1989</v>
      </c>
      <c r="M666" s="6">
        <v>45370</v>
      </c>
      <c r="N666" s="6">
        <v>45414</v>
      </c>
      <c r="O666" s="6">
        <v>46265</v>
      </c>
      <c r="P666" s="3">
        <v>1096748.3999999999</v>
      </c>
      <c r="Q666" s="3">
        <v>1096748.3999999999</v>
      </c>
      <c r="R666" s="3">
        <v>987073.56</v>
      </c>
      <c r="S666" s="3">
        <v>932236.14</v>
      </c>
      <c r="T666" t="s">
        <v>2903</v>
      </c>
    </row>
    <row r="667" spans="1:20" ht="45" x14ac:dyDescent="0.25">
      <c r="A667" s="8" t="s">
        <v>1310</v>
      </c>
      <c r="B667" s="1" t="s">
        <v>1519</v>
      </c>
      <c r="C667" s="1" t="s">
        <v>1518</v>
      </c>
      <c r="D667" s="1" t="s">
        <v>1982</v>
      </c>
      <c r="E667" s="1" t="s">
        <v>1983</v>
      </c>
      <c r="F667" s="1" t="s">
        <v>1990</v>
      </c>
      <c r="G667" s="1" t="s">
        <v>1987</v>
      </c>
      <c r="H667" s="8" t="s">
        <v>2927</v>
      </c>
      <c r="I667" s="1" t="s">
        <v>31</v>
      </c>
      <c r="J667" s="1" t="s">
        <v>1992</v>
      </c>
      <c r="K667" s="2">
        <v>1</v>
      </c>
      <c r="L667" s="1" t="s">
        <v>1991</v>
      </c>
      <c r="M667" s="7"/>
      <c r="N667" s="6">
        <v>45659</v>
      </c>
      <c r="O667" s="6">
        <v>46022</v>
      </c>
      <c r="P667" s="3">
        <v>912475</v>
      </c>
      <c r="Q667" s="3">
        <v>912475</v>
      </c>
      <c r="R667" s="3">
        <v>821227.5</v>
      </c>
      <c r="S667" s="3">
        <v>0</v>
      </c>
      <c r="T667" t="s">
        <v>2913</v>
      </c>
    </row>
    <row r="668" spans="1:20" ht="45" x14ac:dyDescent="0.25">
      <c r="A668" s="8" t="s">
        <v>1310</v>
      </c>
      <c r="B668" s="1" t="s">
        <v>1519</v>
      </c>
      <c r="C668" s="1" t="s">
        <v>1518</v>
      </c>
      <c r="D668" s="1" t="s">
        <v>1982</v>
      </c>
      <c r="E668" s="1" t="s">
        <v>1983</v>
      </c>
      <c r="F668" s="1" t="s">
        <v>1993</v>
      </c>
      <c r="G668" s="1" t="s">
        <v>1981</v>
      </c>
      <c r="H668" s="8" t="s">
        <v>2927</v>
      </c>
      <c r="I668" s="1" t="s">
        <v>19</v>
      </c>
      <c r="J668" s="1" t="s">
        <v>1995</v>
      </c>
      <c r="K668" s="2">
        <v>1</v>
      </c>
      <c r="L668" s="1" t="s">
        <v>1994</v>
      </c>
      <c r="M668" s="6">
        <v>45406</v>
      </c>
      <c r="N668" s="6">
        <v>45383</v>
      </c>
      <c r="O668" s="6">
        <v>46660</v>
      </c>
      <c r="P668" s="3">
        <v>1001406.25</v>
      </c>
      <c r="Q668" s="3">
        <v>1001406.25</v>
      </c>
      <c r="R668" s="3">
        <v>901263.62</v>
      </c>
      <c r="S668" s="3">
        <v>851195.31</v>
      </c>
      <c r="T668" t="s">
        <v>2912</v>
      </c>
    </row>
    <row r="669" spans="1:20" ht="45" x14ac:dyDescent="0.25">
      <c r="A669" s="8" t="s">
        <v>1310</v>
      </c>
      <c r="B669" s="1" t="s">
        <v>1519</v>
      </c>
      <c r="C669" s="1" t="s">
        <v>1518</v>
      </c>
      <c r="D669" s="1" t="s">
        <v>1982</v>
      </c>
      <c r="E669" s="1" t="s">
        <v>1983</v>
      </c>
      <c r="F669" s="1" t="s">
        <v>1996</v>
      </c>
      <c r="G669" s="1" t="s">
        <v>1981</v>
      </c>
      <c r="H669" s="8" t="s">
        <v>2927</v>
      </c>
      <c r="I669" s="1" t="s">
        <v>119</v>
      </c>
      <c r="J669" s="1" t="s">
        <v>1992</v>
      </c>
      <c r="K669" s="2">
        <v>1</v>
      </c>
      <c r="L669" s="1" t="s">
        <v>1997</v>
      </c>
      <c r="M669" s="7"/>
      <c r="N669" s="6">
        <v>45323</v>
      </c>
      <c r="O669" s="6">
        <v>45716</v>
      </c>
      <c r="P669" s="3">
        <v>826657.8</v>
      </c>
      <c r="Q669" s="3">
        <v>826657.8</v>
      </c>
      <c r="R669" s="3">
        <v>702659.12</v>
      </c>
      <c r="S669" s="3">
        <v>0</v>
      </c>
      <c r="T669" t="s">
        <v>2913</v>
      </c>
    </row>
    <row r="670" spans="1:20" ht="45" x14ac:dyDescent="0.25">
      <c r="A670" s="8" t="s">
        <v>1310</v>
      </c>
      <c r="B670" s="1" t="s">
        <v>1519</v>
      </c>
      <c r="C670" s="1" t="s">
        <v>1518</v>
      </c>
      <c r="D670" s="1" t="s">
        <v>1982</v>
      </c>
      <c r="E670" s="1" t="s">
        <v>1983</v>
      </c>
      <c r="F670" s="1" t="s">
        <v>1998</v>
      </c>
      <c r="G670" s="1" t="s">
        <v>1987</v>
      </c>
      <c r="H670" s="8" t="s">
        <v>2927</v>
      </c>
      <c r="I670" s="1" t="s">
        <v>31</v>
      </c>
      <c r="J670" s="1" t="s">
        <v>2000</v>
      </c>
      <c r="K670" s="2">
        <v>2</v>
      </c>
      <c r="L670" s="1" t="s">
        <v>1999</v>
      </c>
      <c r="M670" s="7"/>
      <c r="N670" s="6">
        <v>45717</v>
      </c>
      <c r="O670" s="6">
        <v>46538</v>
      </c>
      <c r="P670" s="3">
        <v>1797471.6</v>
      </c>
      <c r="Q670" s="3">
        <v>1797471.6</v>
      </c>
      <c r="R670" s="3">
        <v>1480671.6</v>
      </c>
      <c r="S670" s="3">
        <v>0</v>
      </c>
      <c r="T670" t="s">
        <v>2912</v>
      </c>
    </row>
    <row r="671" spans="1:20" ht="45" x14ac:dyDescent="0.25">
      <c r="A671" s="8" t="s">
        <v>1310</v>
      </c>
      <c r="B671" s="1" t="s">
        <v>1519</v>
      </c>
      <c r="C671" s="1" t="s">
        <v>1518</v>
      </c>
      <c r="D671" s="1" t="s">
        <v>1982</v>
      </c>
      <c r="E671" s="1" t="s">
        <v>1983</v>
      </c>
      <c r="F671" s="1" t="s">
        <v>2001</v>
      </c>
      <c r="G671" s="1" t="s">
        <v>1981</v>
      </c>
      <c r="H671" s="8" t="s">
        <v>2927</v>
      </c>
      <c r="I671" s="1" t="s">
        <v>19</v>
      </c>
      <c r="J671" s="1" t="s">
        <v>839</v>
      </c>
      <c r="K671" s="2">
        <v>1</v>
      </c>
      <c r="L671" s="1" t="s">
        <v>2002</v>
      </c>
      <c r="M671" s="6">
        <v>45387</v>
      </c>
      <c r="N671" s="6">
        <v>45292</v>
      </c>
      <c r="O671" s="6">
        <v>45838</v>
      </c>
      <c r="P671" s="3">
        <v>407031</v>
      </c>
      <c r="Q671" s="3">
        <v>407031</v>
      </c>
      <c r="R671" s="3">
        <v>366327.9</v>
      </c>
      <c r="S671" s="3">
        <v>345976.35</v>
      </c>
      <c r="T671" t="s">
        <v>2903</v>
      </c>
    </row>
    <row r="672" spans="1:20" ht="45" x14ac:dyDescent="0.25">
      <c r="A672" s="8" t="s">
        <v>1310</v>
      </c>
      <c r="B672" s="1" t="s">
        <v>1519</v>
      </c>
      <c r="C672" s="1" t="s">
        <v>1518</v>
      </c>
      <c r="D672" s="1" t="s">
        <v>1982</v>
      </c>
      <c r="E672" s="1" t="s">
        <v>1983</v>
      </c>
      <c r="F672" s="1" t="s">
        <v>2003</v>
      </c>
      <c r="G672" s="1" t="s">
        <v>1987</v>
      </c>
      <c r="H672" s="8" t="s">
        <v>2927</v>
      </c>
      <c r="I672" s="1" t="s">
        <v>31</v>
      </c>
      <c r="J672" s="1" t="s">
        <v>1078</v>
      </c>
      <c r="K672" s="2">
        <v>1</v>
      </c>
      <c r="L672" s="1" t="s">
        <v>2004</v>
      </c>
      <c r="M672" s="7"/>
      <c r="N672" s="6">
        <v>45689</v>
      </c>
      <c r="O672" s="6">
        <v>46387</v>
      </c>
      <c r="P672" s="3">
        <v>794629.28</v>
      </c>
      <c r="Q672" s="3">
        <v>794629.28</v>
      </c>
      <c r="R672" s="3">
        <v>715129.28</v>
      </c>
      <c r="S672" s="3">
        <v>0</v>
      </c>
      <c r="T672" t="s">
        <v>2911</v>
      </c>
    </row>
    <row r="673" spans="1:20" ht="45" x14ac:dyDescent="0.25">
      <c r="A673" s="8" t="s">
        <v>1310</v>
      </c>
      <c r="B673" s="1" t="s">
        <v>1519</v>
      </c>
      <c r="C673" s="1" t="s">
        <v>1518</v>
      </c>
      <c r="D673" s="1" t="s">
        <v>1982</v>
      </c>
      <c r="E673" s="1" t="s">
        <v>1983</v>
      </c>
      <c r="F673" s="1" t="s">
        <v>2005</v>
      </c>
      <c r="G673" s="1" t="s">
        <v>1981</v>
      </c>
      <c r="H673" s="8" t="s">
        <v>2927</v>
      </c>
      <c r="I673" s="1" t="s">
        <v>19</v>
      </c>
      <c r="J673" s="1" t="s">
        <v>2007</v>
      </c>
      <c r="K673" s="2">
        <v>1</v>
      </c>
      <c r="L673" s="1" t="s">
        <v>2006</v>
      </c>
      <c r="M673" s="6">
        <v>45568</v>
      </c>
      <c r="N673" s="6">
        <v>45292</v>
      </c>
      <c r="O673" s="6">
        <v>45930</v>
      </c>
      <c r="P673" s="3">
        <v>655780.23</v>
      </c>
      <c r="Q673" s="3">
        <v>655780.23</v>
      </c>
      <c r="R673" s="3">
        <v>590200.23</v>
      </c>
      <c r="S673" s="3">
        <v>557411.59</v>
      </c>
      <c r="T673" t="s">
        <v>2913</v>
      </c>
    </row>
    <row r="674" spans="1:20" ht="45" x14ac:dyDescent="0.25">
      <c r="A674" s="8" t="s">
        <v>1310</v>
      </c>
      <c r="B674" s="1" t="s">
        <v>1519</v>
      </c>
      <c r="C674" s="1" t="s">
        <v>1518</v>
      </c>
      <c r="D674" s="1" t="s">
        <v>1982</v>
      </c>
      <c r="E674" s="1" t="s">
        <v>1983</v>
      </c>
      <c r="F674" s="1" t="s">
        <v>2008</v>
      </c>
      <c r="G674" s="1" t="s">
        <v>1981</v>
      </c>
      <c r="H674" s="8" t="s">
        <v>2927</v>
      </c>
      <c r="I674" s="1" t="s">
        <v>19</v>
      </c>
      <c r="J674" s="1" t="s">
        <v>2010</v>
      </c>
      <c r="K674" s="2">
        <v>1</v>
      </c>
      <c r="L674" s="1" t="s">
        <v>2009</v>
      </c>
      <c r="M674" s="6">
        <v>45540</v>
      </c>
      <c r="N674" s="6">
        <v>45278</v>
      </c>
      <c r="O674" s="6">
        <v>46112</v>
      </c>
      <c r="P674" s="3">
        <v>1736647.2</v>
      </c>
      <c r="Q674" s="3">
        <v>1736647.2</v>
      </c>
      <c r="R674" s="3">
        <v>1562982.48</v>
      </c>
      <c r="S674" s="3">
        <v>1476150.12</v>
      </c>
      <c r="T674" t="s">
        <v>2912</v>
      </c>
    </row>
    <row r="675" spans="1:20" ht="45" x14ac:dyDescent="0.25">
      <c r="A675" s="8" t="s">
        <v>1310</v>
      </c>
      <c r="B675" s="1" t="s">
        <v>1519</v>
      </c>
      <c r="C675" s="1" t="s">
        <v>1518</v>
      </c>
      <c r="D675" s="1" t="s">
        <v>1982</v>
      </c>
      <c r="E675" s="1" t="s">
        <v>1983</v>
      </c>
      <c r="F675" s="1" t="s">
        <v>2011</v>
      </c>
      <c r="G675" s="1" t="s">
        <v>1981</v>
      </c>
      <c r="H675" s="8" t="s">
        <v>2927</v>
      </c>
      <c r="I675" s="1" t="s">
        <v>119</v>
      </c>
      <c r="J675" s="1" t="s">
        <v>1078</v>
      </c>
      <c r="K675" s="2">
        <v>1</v>
      </c>
      <c r="L675" s="1" t="s">
        <v>2004</v>
      </c>
      <c r="M675" s="7"/>
      <c r="N675" s="6">
        <v>45323</v>
      </c>
      <c r="O675" s="6">
        <v>46022</v>
      </c>
      <c r="P675" s="3">
        <v>794630</v>
      </c>
      <c r="Q675" s="3">
        <v>794630</v>
      </c>
      <c r="R675" s="3">
        <v>715130</v>
      </c>
      <c r="S675" s="3">
        <v>0</v>
      </c>
      <c r="T675" t="s">
        <v>2911</v>
      </c>
    </row>
    <row r="676" spans="1:20" ht="45" x14ac:dyDescent="0.25">
      <c r="A676" s="8" t="s">
        <v>1310</v>
      </c>
      <c r="B676" s="1" t="s">
        <v>1519</v>
      </c>
      <c r="C676" s="1" t="s">
        <v>1518</v>
      </c>
      <c r="D676" s="1" t="s">
        <v>1982</v>
      </c>
      <c r="E676" s="1" t="s">
        <v>1983</v>
      </c>
      <c r="F676" s="1" t="s">
        <v>2012</v>
      </c>
      <c r="G676" s="1" t="s">
        <v>1981</v>
      </c>
      <c r="H676" s="8" t="s">
        <v>2927</v>
      </c>
      <c r="I676" s="1" t="s">
        <v>19</v>
      </c>
      <c r="J676" s="1" t="s">
        <v>91</v>
      </c>
      <c r="K676" s="2">
        <v>1</v>
      </c>
      <c r="L676" s="1" t="s">
        <v>2013</v>
      </c>
      <c r="M676" s="6">
        <v>45653</v>
      </c>
      <c r="N676" s="6">
        <v>45306</v>
      </c>
      <c r="O676" s="6">
        <v>45869</v>
      </c>
      <c r="P676" s="3">
        <v>3908442.9</v>
      </c>
      <c r="Q676" s="3">
        <v>3908442.9</v>
      </c>
      <c r="R676" s="3">
        <v>3517598.6</v>
      </c>
      <c r="S676" s="3">
        <v>3322176.46</v>
      </c>
      <c r="T676" t="s">
        <v>2902</v>
      </c>
    </row>
    <row r="677" spans="1:20" ht="45" x14ac:dyDescent="0.25">
      <c r="A677" s="8" t="s">
        <v>1310</v>
      </c>
      <c r="B677" s="1" t="s">
        <v>1519</v>
      </c>
      <c r="C677" s="1" t="s">
        <v>1518</v>
      </c>
      <c r="D677" s="1" t="s">
        <v>1982</v>
      </c>
      <c r="E677" s="1" t="s">
        <v>1983</v>
      </c>
      <c r="F677" s="1" t="s">
        <v>2014</v>
      </c>
      <c r="G677" s="1" t="s">
        <v>1981</v>
      </c>
      <c r="H677" s="8" t="s">
        <v>2927</v>
      </c>
      <c r="I677" s="1" t="s">
        <v>19</v>
      </c>
      <c r="J677" s="1" t="s">
        <v>91</v>
      </c>
      <c r="K677" s="2">
        <v>1</v>
      </c>
      <c r="L677" s="1" t="s">
        <v>2015</v>
      </c>
      <c r="M677" s="6">
        <v>45653</v>
      </c>
      <c r="N677" s="6">
        <v>45306</v>
      </c>
      <c r="O677" s="6">
        <v>45869</v>
      </c>
      <c r="P677" s="3">
        <v>3917807.12</v>
      </c>
      <c r="Q677" s="3">
        <v>3917807.12</v>
      </c>
      <c r="R677" s="3">
        <v>3526026.41</v>
      </c>
      <c r="S677" s="3">
        <v>3330136.05</v>
      </c>
      <c r="T677" t="s">
        <v>2902</v>
      </c>
    </row>
    <row r="678" spans="1:20" ht="45" x14ac:dyDescent="0.25">
      <c r="A678" s="8" t="s">
        <v>1310</v>
      </c>
      <c r="B678" s="1" t="s">
        <v>1519</v>
      </c>
      <c r="C678" s="1" t="s">
        <v>1518</v>
      </c>
      <c r="D678" s="1" t="s">
        <v>1982</v>
      </c>
      <c r="E678" s="1" t="s">
        <v>1983</v>
      </c>
      <c r="F678" s="1" t="s">
        <v>2016</v>
      </c>
      <c r="G678" s="1" t="s">
        <v>1981</v>
      </c>
      <c r="H678" s="8" t="s">
        <v>2927</v>
      </c>
      <c r="I678" s="1" t="s">
        <v>19</v>
      </c>
      <c r="J678" s="1" t="s">
        <v>2018</v>
      </c>
      <c r="K678" s="2">
        <v>1</v>
      </c>
      <c r="L678" s="1" t="s">
        <v>2017</v>
      </c>
      <c r="M678" s="6">
        <v>45657</v>
      </c>
      <c r="N678" s="6">
        <v>45658</v>
      </c>
      <c r="O678" s="6">
        <v>46265</v>
      </c>
      <c r="P678" s="3">
        <v>1148506.8</v>
      </c>
      <c r="Q678" s="3">
        <v>1148506.8</v>
      </c>
      <c r="R678" s="3">
        <v>1033381.8</v>
      </c>
      <c r="S678" s="3">
        <v>975971.7</v>
      </c>
      <c r="T678" t="s">
        <v>2912</v>
      </c>
    </row>
    <row r="679" spans="1:20" ht="45" x14ac:dyDescent="0.25">
      <c r="A679" s="8" t="s">
        <v>1310</v>
      </c>
      <c r="B679" s="1" t="s">
        <v>1519</v>
      </c>
      <c r="C679" s="1" t="s">
        <v>1518</v>
      </c>
      <c r="D679" s="1" t="s">
        <v>1982</v>
      </c>
      <c r="E679" s="1" t="s">
        <v>1983</v>
      </c>
      <c r="F679" s="1" t="s">
        <v>2019</v>
      </c>
      <c r="G679" s="1" t="s">
        <v>1981</v>
      </c>
      <c r="H679" s="8" t="s">
        <v>2927</v>
      </c>
      <c r="I679" s="1" t="s">
        <v>19</v>
      </c>
      <c r="J679" s="1" t="s">
        <v>2021</v>
      </c>
      <c r="K679" s="2">
        <v>2</v>
      </c>
      <c r="L679" s="1" t="s">
        <v>2020</v>
      </c>
      <c r="M679" s="6">
        <v>45657</v>
      </c>
      <c r="N679" s="6">
        <v>45323</v>
      </c>
      <c r="O679" s="6">
        <v>45869</v>
      </c>
      <c r="P679" s="3">
        <v>1788841.67</v>
      </c>
      <c r="Q679" s="3">
        <v>1788841.67</v>
      </c>
      <c r="R679" s="3">
        <v>1609427.28</v>
      </c>
      <c r="S679" s="3">
        <v>1520515.41</v>
      </c>
      <c r="T679" t="s">
        <v>2903</v>
      </c>
    </row>
    <row r="680" spans="1:20" ht="45" x14ac:dyDescent="0.25">
      <c r="A680" s="8" t="s">
        <v>1310</v>
      </c>
      <c r="B680" s="1" t="s">
        <v>1519</v>
      </c>
      <c r="C680" s="1" t="s">
        <v>1518</v>
      </c>
      <c r="D680" s="1" t="s">
        <v>1982</v>
      </c>
      <c r="E680" s="1" t="s">
        <v>1983</v>
      </c>
      <c r="F680" s="1" t="s">
        <v>2022</v>
      </c>
      <c r="G680" s="1" t="s">
        <v>1981</v>
      </c>
      <c r="H680" s="8" t="s">
        <v>2927</v>
      </c>
      <c r="I680" s="1" t="s">
        <v>119</v>
      </c>
      <c r="J680" s="1" t="s">
        <v>2024</v>
      </c>
      <c r="K680" s="2">
        <v>2</v>
      </c>
      <c r="L680" s="1" t="s">
        <v>2023</v>
      </c>
      <c r="M680" s="7"/>
      <c r="N680" s="6">
        <v>45292</v>
      </c>
      <c r="O680" s="6">
        <v>45961</v>
      </c>
      <c r="P680" s="3">
        <v>710002.55</v>
      </c>
      <c r="Q680" s="3">
        <v>710002.55</v>
      </c>
      <c r="R680" s="3">
        <v>603502.16</v>
      </c>
      <c r="S680" s="3">
        <v>0</v>
      </c>
      <c r="T680" t="s">
        <v>2912</v>
      </c>
    </row>
    <row r="681" spans="1:20" ht="45" x14ac:dyDescent="0.25">
      <c r="A681" s="8" t="s">
        <v>1310</v>
      </c>
      <c r="B681" s="1" t="s">
        <v>1519</v>
      </c>
      <c r="C681" s="1" t="s">
        <v>1518</v>
      </c>
      <c r="D681" s="1" t="s">
        <v>1982</v>
      </c>
      <c r="E681" s="1" t="s">
        <v>1983</v>
      </c>
      <c r="F681" s="1" t="s">
        <v>2025</v>
      </c>
      <c r="G681" s="1" t="s">
        <v>1981</v>
      </c>
      <c r="H681" s="8" t="s">
        <v>2927</v>
      </c>
      <c r="I681" s="1" t="s">
        <v>63</v>
      </c>
      <c r="J681" s="1" t="s">
        <v>246</v>
      </c>
      <c r="K681" s="2">
        <v>1</v>
      </c>
      <c r="L681" s="1" t="s">
        <v>2026</v>
      </c>
      <c r="M681" s="7"/>
      <c r="N681" s="6">
        <v>45413</v>
      </c>
      <c r="O681" s="6">
        <v>45838</v>
      </c>
      <c r="P681" s="3">
        <v>832041.26</v>
      </c>
      <c r="Q681" s="3">
        <v>832041.26</v>
      </c>
      <c r="R681" s="3">
        <v>748837.13</v>
      </c>
      <c r="S681" s="3">
        <v>748837.13</v>
      </c>
      <c r="T681" t="s">
        <v>2912</v>
      </c>
    </row>
    <row r="682" spans="1:20" ht="45" x14ac:dyDescent="0.25">
      <c r="A682" s="8" t="s">
        <v>1310</v>
      </c>
      <c r="B682" s="1" t="s">
        <v>1519</v>
      </c>
      <c r="C682" s="1" t="s">
        <v>1518</v>
      </c>
      <c r="D682" s="1" t="s">
        <v>1982</v>
      </c>
      <c r="E682" s="1" t="s">
        <v>1983</v>
      </c>
      <c r="F682" s="1" t="s">
        <v>2027</v>
      </c>
      <c r="G682" s="1" t="s">
        <v>1981</v>
      </c>
      <c r="H682" s="8" t="s">
        <v>2927</v>
      </c>
      <c r="I682" s="1" t="s">
        <v>19</v>
      </c>
      <c r="J682" s="1" t="s">
        <v>796</v>
      </c>
      <c r="K682" s="2">
        <v>1</v>
      </c>
      <c r="L682" s="1" t="s">
        <v>2028</v>
      </c>
      <c r="M682" s="6">
        <v>45656</v>
      </c>
      <c r="N682" s="6">
        <v>45536</v>
      </c>
      <c r="O682" s="6">
        <v>46265</v>
      </c>
      <c r="P682" s="3">
        <v>685825.5</v>
      </c>
      <c r="Q682" s="3">
        <v>685825.5</v>
      </c>
      <c r="R682" s="3">
        <v>616867.1</v>
      </c>
      <c r="S682" s="3">
        <v>582596.72</v>
      </c>
      <c r="T682" t="s">
        <v>2913</v>
      </c>
    </row>
    <row r="683" spans="1:20" ht="45" x14ac:dyDescent="0.25">
      <c r="A683" s="8" t="s">
        <v>1310</v>
      </c>
      <c r="B683" s="1" t="s">
        <v>1519</v>
      </c>
      <c r="C683" s="1" t="s">
        <v>1518</v>
      </c>
      <c r="D683" s="1" t="s">
        <v>1982</v>
      </c>
      <c r="E683" s="1" t="s">
        <v>1983</v>
      </c>
      <c r="F683" s="1" t="s">
        <v>2029</v>
      </c>
      <c r="G683" s="1" t="s">
        <v>1981</v>
      </c>
      <c r="H683" s="8" t="s">
        <v>2927</v>
      </c>
      <c r="I683" s="1" t="s">
        <v>19</v>
      </c>
      <c r="J683" s="1" t="s">
        <v>833</v>
      </c>
      <c r="K683" s="2">
        <v>1</v>
      </c>
      <c r="L683" s="1" t="s">
        <v>2030</v>
      </c>
      <c r="M683" s="6">
        <v>45657</v>
      </c>
      <c r="N683" s="6">
        <v>45658</v>
      </c>
      <c r="O683" s="6">
        <v>46477</v>
      </c>
      <c r="P683" s="3">
        <v>1833542.4</v>
      </c>
      <c r="Q683" s="3">
        <v>1833542.4</v>
      </c>
      <c r="R683" s="3">
        <v>1647990.4</v>
      </c>
      <c r="S683" s="3">
        <v>1556435.39</v>
      </c>
      <c r="T683" t="s">
        <v>2913</v>
      </c>
    </row>
    <row r="684" spans="1:20" ht="45" x14ac:dyDescent="0.25">
      <c r="A684" s="8" t="s">
        <v>1310</v>
      </c>
      <c r="B684" s="1" t="s">
        <v>1519</v>
      </c>
      <c r="C684" s="1" t="s">
        <v>1518</v>
      </c>
      <c r="D684" s="1" t="s">
        <v>1982</v>
      </c>
      <c r="E684" s="1" t="s">
        <v>1983</v>
      </c>
      <c r="F684" s="1" t="s">
        <v>2031</v>
      </c>
      <c r="G684" s="1" t="s">
        <v>1981</v>
      </c>
      <c r="H684" s="8" t="s">
        <v>2927</v>
      </c>
      <c r="I684" s="1" t="s">
        <v>63</v>
      </c>
      <c r="J684" s="1" t="s">
        <v>2033</v>
      </c>
      <c r="K684" s="2">
        <v>1</v>
      </c>
      <c r="L684" s="1" t="s">
        <v>2032</v>
      </c>
      <c r="M684" s="7"/>
      <c r="N684" s="6">
        <v>45598</v>
      </c>
      <c r="O684" s="6">
        <v>46265</v>
      </c>
      <c r="P684" s="3">
        <v>1381440</v>
      </c>
      <c r="Q684" s="3">
        <v>1381440</v>
      </c>
      <c r="R684" s="3">
        <v>1126584</v>
      </c>
      <c r="S684" s="3">
        <v>1063996</v>
      </c>
      <c r="T684" t="s">
        <v>2912</v>
      </c>
    </row>
    <row r="685" spans="1:20" ht="45" x14ac:dyDescent="0.25">
      <c r="A685" s="8" t="s">
        <v>1310</v>
      </c>
      <c r="B685" s="1" t="s">
        <v>1519</v>
      </c>
      <c r="C685" s="1" t="s">
        <v>1518</v>
      </c>
      <c r="D685" s="1" t="s">
        <v>2037</v>
      </c>
      <c r="E685" s="1" t="s">
        <v>2038</v>
      </c>
      <c r="F685" s="1" t="s">
        <v>2034</v>
      </c>
      <c r="G685" s="1" t="s">
        <v>2036</v>
      </c>
      <c r="H685" s="8" t="s">
        <v>2929</v>
      </c>
      <c r="I685" s="1" t="s">
        <v>119</v>
      </c>
      <c r="J685" s="1" t="s">
        <v>292</v>
      </c>
      <c r="K685" s="2">
        <v>1</v>
      </c>
      <c r="L685" s="1" t="s">
        <v>2035</v>
      </c>
      <c r="M685" s="7"/>
      <c r="N685" s="6">
        <v>45170</v>
      </c>
      <c r="O685" s="6">
        <v>45900</v>
      </c>
      <c r="P685" s="3">
        <v>1202406</v>
      </c>
      <c r="Q685" s="3">
        <v>1202406</v>
      </c>
      <c r="R685" s="3">
        <v>1020906</v>
      </c>
      <c r="S685" s="3">
        <v>1020906</v>
      </c>
      <c r="T685" t="s">
        <v>2904</v>
      </c>
    </row>
    <row r="686" spans="1:20" ht="45" x14ac:dyDescent="0.25">
      <c r="A686" s="8" t="s">
        <v>1310</v>
      </c>
      <c r="B686" s="1" t="s">
        <v>1519</v>
      </c>
      <c r="C686" s="1" t="s">
        <v>1518</v>
      </c>
      <c r="D686" s="1" t="s">
        <v>2037</v>
      </c>
      <c r="E686" s="1" t="s">
        <v>2038</v>
      </c>
      <c r="F686" s="1" t="s">
        <v>2039</v>
      </c>
      <c r="G686" s="1" t="s">
        <v>2036</v>
      </c>
      <c r="H686" s="8" t="s">
        <v>2929</v>
      </c>
      <c r="I686" s="1" t="s">
        <v>110</v>
      </c>
      <c r="J686" s="1" t="s">
        <v>903</v>
      </c>
      <c r="K686" s="2">
        <v>1</v>
      </c>
      <c r="L686" s="1" t="s">
        <v>2040</v>
      </c>
      <c r="M686" s="7"/>
      <c r="N686" s="6">
        <v>45536</v>
      </c>
      <c r="O686" s="6">
        <v>46812</v>
      </c>
      <c r="P686" s="3">
        <v>3037161.71</v>
      </c>
      <c r="Q686" s="3">
        <v>3037161.71</v>
      </c>
      <c r="R686" s="3">
        <v>2733171.71</v>
      </c>
      <c r="S686" s="3">
        <v>0</v>
      </c>
      <c r="T686" t="s">
        <v>2907</v>
      </c>
    </row>
    <row r="687" spans="1:20" ht="45" x14ac:dyDescent="0.25">
      <c r="A687" s="8" t="s">
        <v>1310</v>
      </c>
      <c r="B687" s="1" t="s">
        <v>1519</v>
      </c>
      <c r="C687" s="1" t="s">
        <v>1518</v>
      </c>
      <c r="D687" s="1" t="s">
        <v>2037</v>
      </c>
      <c r="E687" s="1" t="s">
        <v>2038</v>
      </c>
      <c r="F687" s="1" t="s">
        <v>2041</v>
      </c>
      <c r="G687" s="1" t="s">
        <v>2042</v>
      </c>
      <c r="H687" s="8" t="s">
        <v>2929</v>
      </c>
      <c r="I687" s="1" t="s">
        <v>19</v>
      </c>
      <c r="J687" s="1" t="s">
        <v>292</v>
      </c>
      <c r="K687" s="2">
        <v>1</v>
      </c>
      <c r="L687" s="1" t="s">
        <v>2035</v>
      </c>
      <c r="M687" s="6">
        <v>45398</v>
      </c>
      <c r="N687" s="6">
        <v>45170</v>
      </c>
      <c r="O687" s="6">
        <v>45900</v>
      </c>
      <c r="P687" s="3">
        <v>1240183.8</v>
      </c>
      <c r="Q687" s="3">
        <v>1240183.8</v>
      </c>
      <c r="R687" s="3">
        <v>1054156.23</v>
      </c>
      <c r="S687" s="3">
        <v>1054156.23</v>
      </c>
      <c r="T687" t="s">
        <v>2904</v>
      </c>
    </row>
    <row r="688" spans="1:20" ht="45" x14ac:dyDescent="0.25">
      <c r="A688" s="8" t="s">
        <v>1310</v>
      </c>
      <c r="B688" s="1" t="s">
        <v>1519</v>
      </c>
      <c r="C688" s="1" t="s">
        <v>1518</v>
      </c>
      <c r="D688" s="1" t="s">
        <v>2037</v>
      </c>
      <c r="E688" s="1" t="s">
        <v>2038</v>
      </c>
      <c r="F688" s="1" t="s">
        <v>2043</v>
      </c>
      <c r="G688" s="1" t="s">
        <v>2042</v>
      </c>
      <c r="H688" s="8" t="s">
        <v>2929</v>
      </c>
      <c r="I688" s="1" t="s">
        <v>19</v>
      </c>
      <c r="J688" s="1" t="s">
        <v>903</v>
      </c>
      <c r="K688" s="2">
        <v>1</v>
      </c>
      <c r="L688" s="1" t="s">
        <v>2044</v>
      </c>
      <c r="M688" s="6">
        <v>45580</v>
      </c>
      <c r="N688" s="6">
        <v>45536</v>
      </c>
      <c r="O688" s="6">
        <v>46812</v>
      </c>
      <c r="P688" s="3">
        <v>2888471.19</v>
      </c>
      <c r="Q688" s="3">
        <v>2888471.19</v>
      </c>
      <c r="R688" s="3">
        <v>2599601.19</v>
      </c>
      <c r="S688" s="3">
        <v>2455200.5099999998</v>
      </c>
      <c r="T688" t="s">
        <v>2907</v>
      </c>
    </row>
    <row r="689" spans="1:20" ht="45" x14ac:dyDescent="0.25">
      <c r="A689" s="8" t="s">
        <v>1310</v>
      </c>
      <c r="B689" s="1" t="s">
        <v>1519</v>
      </c>
      <c r="C689" s="1" t="s">
        <v>1518</v>
      </c>
      <c r="D689" s="1" t="s">
        <v>2037</v>
      </c>
      <c r="E689" s="1" t="s">
        <v>2038</v>
      </c>
      <c r="F689" s="1" t="s">
        <v>2045</v>
      </c>
      <c r="G689" s="1" t="s">
        <v>2042</v>
      </c>
      <c r="H689" s="8" t="s">
        <v>2929</v>
      </c>
      <c r="I689" s="1" t="s">
        <v>19</v>
      </c>
      <c r="J689" s="1" t="s">
        <v>2047</v>
      </c>
      <c r="K689" s="2">
        <v>2</v>
      </c>
      <c r="L689" s="1" t="s">
        <v>2046</v>
      </c>
      <c r="M689" s="6">
        <v>45589</v>
      </c>
      <c r="N689" s="6">
        <v>45536</v>
      </c>
      <c r="O689" s="6">
        <v>46203</v>
      </c>
      <c r="P689" s="3">
        <v>4275257.83</v>
      </c>
      <c r="Q689" s="3">
        <v>4275257.83</v>
      </c>
      <c r="R689" s="3">
        <v>3847645.33</v>
      </c>
      <c r="S689" s="3">
        <v>3633969.15</v>
      </c>
      <c r="T689" t="s">
        <v>2914</v>
      </c>
    </row>
    <row r="690" spans="1:20" ht="45" x14ac:dyDescent="0.25">
      <c r="A690" s="8" t="s">
        <v>1310</v>
      </c>
      <c r="B690" s="1" t="s">
        <v>1519</v>
      </c>
      <c r="C690" s="1" t="s">
        <v>1518</v>
      </c>
      <c r="D690" s="1" t="s">
        <v>2037</v>
      </c>
      <c r="E690" s="1" t="s">
        <v>2038</v>
      </c>
      <c r="F690" s="1" t="s">
        <v>2048</v>
      </c>
      <c r="G690" s="1" t="s">
        <v>2042</v>
      </c>
      <c r="H690" s="8" t="s">
        <v>2929</v>
      </c>
      <c r="I690" s="1" t="s">
        <v>19</v>
      </c>
      <c r="J690" s="1" t="s">
        <v>2047</v>
      </c>
      <c r="K690" s="2">
        <v>2</v>
      </c>
      <c r="L690" s="1" t="s">
        <v>2049</v>
      </c>
      <c r="M690" s="6">
        <v>45589</v>
      </c>
      <c r="N690" s="6">
        <v>45536</v>
      </c>
      <c r="O690" s="6">
        <v>46203</v>
      </c>
      <c r="P690" s="3">
        <v>1979999.98</v>
      </c>
      <c r="Q690" s="3">
        <v>1979999.98</v>
      </c>
      <c r="R690" s="3">
        <v>1781988.73</v>
      </c>
      <c r="S690" s="3">
        <v>1682999.97</v>
      </c>
      <c r="T690" t="s">
        <v>2914</v>
      </c>
    </row>
    <row r="691" spans="1:20" ht="45" x14ac:dyDescent="0.25">
      <c r="A691" s="8" t="s">
        <v>1310</v>
      </c>
      <c r="B691" s="1" t="s">
        <v>1519</v>
      </c>
      <c r="C691" s="1" t="s">
        <v>1518</v>
      </c>
      <c r="D691" s="1" t="s">
        <v>2037</v>
      </c>
      <c r="E691" s="1" t="s">
        <v>2038</v>
      </c>
      <c r="F691" s="1" t="s">
        <v>2050</v>
      </c>
      <c r="G691" s="1" t="s">
        <v>2042</v>
      </c>
      <c r="H691" s="8" t="s">
        <v>2929</v>
      </c>
      <c r="I691" s="1" t="s">
        <v>19</v>
      </c>
      <c r="J691" s="1" t="s">
        <v>136</v>
      </c>
      <c r="K691" s="2">
        <v>1</v>
      </c>
      <c r="L691" s="1" t="s">
        <v>2051</v>
      </c>
      <c r="M691" s="6">
        <v>45702</v>
      </c>
      <c r="N691" s="6">
        <v>45474</v>
      </c>
      <c r="O691" s="6">
        <v>46996</v>
      </c>
      <c r="P691" s="3">
        <v>2788039.48</v>
      </c>
      <c r="Q691" s="3">
        <v>2788039.48</v>
      </c>
      <c r="R691" s="3">
        <v>2355279.48</v>
      </c>
      <c r="S691" s="3">
        <v>2355279.48</v>
      </c>
      <c r="T691" t="s">
        <v>2908</v>
      </c>
    </row>
    <row r="692" spans="1:20" ht="45" x14ac:dyDescent="0.25">
      <c r="A692" s="8" t="s">
        <v>1310</v>
      </c>
      <c r="B692" s="1" t="s">
        <v>1519</v>
      </c>
      <c r="C692" s="1" t="s">
        <v>1518</v>
      </c>
      <c r="D692" s="1" t="s">
        <v>2037</v>
      </c>
      <c r="E692" s="1" t="s">
        <v>2038</v>
      </c>
      <c r="F692" s="1" t="s">
        <v>2052</v>
      </c>
      <c r="G692" s="1" t="s">
        <v>2042</v>
      </c>
      <c r="H692" s="8" t="s">
        <v>2929</v>
      </c>
      <c r="I692" s="1" t="s">
        <v>19</v>
      </c>
      <c r="J692" s="1" t="s">
        <v>2054</v>
      </c>
      <c r="K692" s="2">
        <v>1</v>
      </c>
      <c r="L692" s="1" t="s">
        <v>2053</v>
      </c>
      <c r="M692" s="6">
        <v>45643</v>
      </c>
      <c r="N692" s="6">
        <v>45537</v>
      </c>
      <c r="O692" s="6">
        <v>46203</v>
      </c>
      <c r="P692" s="3">
        <v>905374.36</v>
      </c>
      <c r="Q692" s="3">
        <v>905374.36</v>
      </c>
      <c r="R692" s="3">
        <v>814836.91</v>
      </c>
      <c r="S692" s="3">
        <v>769568.2</v>
      </c>
      <c r="T692" t="s">
        <v>2907</v>
      </c>
    </row>
    <row r="693" spans="1:20" ht="45" x14ac:dyDescent="0.25">
      <c r="A693" s="8" t="s">
        <v>1310</v>
      </c>
      <c r="B693" s="1" t="s">
        <v>1519</v>
      </c>
      <c r="C693" s="1" t="s">
        <v>1518</v>
      </c>
      <c r="D693" s="1" t="s">
        <v>2037</v>
      </c>
      <c r="E693" s="1" t="s">
        <v>2038</v>
      </c>
      <c r="F693" s="1" t="s">
        <v>2055</v>
      </c>
      <c r="G693" s="1" t="s">
        <v>2042</v>
      </c>
      <c r="H693" s="8" t="s">
        <v>2929</v>
      </c>
      <c r="I693" s="1" t="s">
        <v>19</v>
      </c>
      <c r="J693" s="1" t="s">
        <v>144</v>
      </c>
      <c r="K693" s="2">
        <v>1</v>
      </c>
      <c r="L693" s="1" t="s">
        <v>2056</v>
      </c>
      <c r="M693" s="6">
        <v>45657</v>
      </c>
      <c r="N693" s="6">
        <v>45536</v>
      </c>
      <c r="O693" s="6">
        <v>46934</v>
      </c>
      <c r="P693" s="3">
        <v>4399653.41</v>
      </c>
      <c r="Q693" s="3">
        <v>4399653.41</v>
      </c>
      <c r="R693" s="3">
        <v>3959688.06</v>
      </c>
      <c r="S693" s="3">
        <v>3739705.39</v>
      </c>
      <c r="T693" t="s">
        <v>2901</v>
      </c>
    </row>
    <row r="694" spans="1:20" ht="45" x14ac:dyDescent="0.25">
      <c r="A694" s="8" t="s">
        <v>1310</v>
      </c>
      <c r="B694" s="1" t="s">
        <v>1519</v>
      </c>
      <c r="C694" s="1" t="s">
        <v>1518</v>
      </c>
      <c r="D694" s="1" t="s">
        <v>2037</v>
      </c>
      <c r="E694" s="1" t="s">
        <v>2038</v>
      </c>
      <c r="F694" s="1" t="s">
        <v>2057</v>
      </c>
      <c r="G694" s="1" t="s">
        <v>2042</v>
      </c>
      <c r="H694" s="8" t="s">
        <v>2929</v>
      </c>
      <c r="I694" s="1" t="s">
        <v>19</v>
      </c>
      <c r="J694" s="1" t="s">
        <v>2059</v>
      </c>
      <c r="K694" s="2">
        <v>1</v>
      </c>
      <c r="L694" s="1" t="s">
        <v>2058</v>
      </c>
      <c r="M694" s="6">
        <v>45656</v>
      </c>
      <c r="N694" s="6">
        <v>45658</v>
      </c>
      <c r="O694" s="6">
        <v>46199</v>
      </c>
      <c r="P694" s="3">
        <v>657852.5</v>
      </c>
      <c r="Q694" s="3">
        <v>657852.5</v>
      </c>
      <c r="R694" s="3">
        <v>555932.5</v>
      </c>
      <c r="S694" s="3">
        <v>533329.96</v>
      </c>
      <c r="T694" t="s">
        <v>2907</v>
      </c>
    </row>
    <row r="695" spans="1:20" ht="45" x14ac:dyDescent="0.25">
      <c r="A695" s="8" t="s">
        <v>1310</v>
      </c>
      <c r="B695" s="1" t="s">
        <v>1519</v>
      </c>
      <c r="C695" s="1" t="s">
        <v>1518</v>
      </c>
      <c r="D695" s="1" t="s">
        <v>2037</v>
      </c>
      <c r="E695" s="1" t="s">
        <v>2038</v>
      </c>
      <c r="F695" s="1" t="s">
        <v>2060</v>
      </c>
      <c r="G695" s="1" t="s">
        <v>2042</v>
      </c>
      <c r="H695" s="8" t="s">
        <v>2929</v>
      </c>
      <c r="I695" s="1" t="s">
        <v>19</v>
      </c>
      <c r="J695" s="1" t="s">
        <v>2062</v>
      </c>
      <c r="K695" s="2">
        <v>15</v>
      </c>
      <c r="L695" s="1" t="s">
        <v>2061</v>
      </c>
      <c r="M695" s="6">
        <v>45643</v>
      </c>
      <c r="N695" s="6">
        <v>45474</v>
      </c>
      <c r="O695" s="6">
        <v>46934</v>
      </c>
      <c r="P695" s="3">
        <v>18915389.899999999</v>
      </c>
      <c r="Q695" s="3">
        <v>18915389.899999999</v>
      </c>
      <c r="R695" s="3">
        <v>17023850.899999999</v>
      </c>
      <c r="S695" s="3">
        <v>16078081.41</v>
      </c>
      <c r="T695" t="s">
        <v>2917</v>
      </c>
    </row>
    <row r="696" spans="1:20" ht="45" x14ac:dyDescent="0.25">
      <c r="A696" s="8" t="s">
        <v>1310</v>
      </c>
      <c r="B696" s="1" t="s">
        <v>1519</v>
      </c>
      <c r="C696" s="1" t="s">
        <v>1518</v>
      </c>
      <c r="D696" s="1" t="s">
        <v>2037</v>
      </c>
      <c r="E696" s="1" t="s">
        <v>2038</v>
      </c>
      <c r="F696" s="1" t="s">
        <v>2063</v>
      </c>
      <c r="G696" s="1" t="s">
        <v>2042</v>
      </c>
      <c r="H696" s="8" t="s">
        <v>2929</v>
      </c>
      <c r="I696" s="1" t="s">
        <v>19</v>
      </c>
      <c r="J696" s="1" t="s">
        <v>1897</v>
      </c>
      <c r="K696" s="2">
        <v>1</v>
      </c>
      <c r="L696" s="1" t="s">
        <v>2064</v>
      </c>
      <c r="M696" s="6">
        <v>45643</v>
      </c>
      <c r="N696" s="6">
        <v>45536</v>
      </c>
      <c r="O696" s="6">
        <v>45838</v>
      </c>
      <c r="P696" s="3">
        <v>525108.5</v>
      </c>
      <c r="Q696" s="3">
        <v>525108.5</v>
      </c>
      <c r="R696" s="3">
        <v>471052.93</v>
      </c>
      <c r="S696" s="3">
        <v>444883.33</v>
      </c>
      <c r="T696" t="s">
        <v>2907</v>
      </c>
    </row>
    <row r="697" spans="1:20" ht="45" x14ac:dyDescent="0.25">
      <c r="A697" s="8" t="s">
        <v>1310</v>
      </c>
      <c r="B697" s="1" t="s">
        <v>1519</v>
      </c>
      <c r="C697" s="1" t="s">
        <v>1518</v>
      </c>
      <c r="D697" s="1" t="s">
        <v>2037</v>
      </c>
      <c r="E697" s="1" t="s">
        <v>2038</v>
      </c>
      <c r="F697" s="1" t="s">
        <v>2065</v>
      </c>
      <c r="G697" s="1" t="s">
        <v>2042</v>
      </c>
      <c r="H697" s="8" t="s">
        <v>2929</v>
      </c>
      <c r="I697" s="1" t="s">
        <v>19</v>
      </c>
      <c r="J697" s="1" t="s">
        <v>295</v>
      </c>
      <c r="K697" s="2">
        <v>1</v>
      </c>
      <c r="L697" s="1" t="s">
        <v>2066</v>
      </c>
      <c r="M697" s="6">
        <v>45686</v>
      </c>
      <c r="N697" s="6">
        <v>45537</v>
      </c>
      <c r="O697" s="6">
        <v>46203</v>
      </c>
      <c r="P697" s="3">
        <v>738142.83</v>
      </c>
      <c r="Q697" s="3">
        <v>738142.83</v>
      </c>
      <c r="R697" s="3">
        <v>663910.23</v>
      </c>
      <c r="S697" s="3">
        <v>627421.4</v>
      </c>
      <c r="T697" t="s">
        <v>2904</v>
      </c>
    </row>
    <row r="698" spans="1:20" ht="45" x14ac:dyDescent="0.25">
      <c r="A698" s="8" t="s">
        <v>1310</v>
      </c>
      <c r="B698" s="1" t="s">
        <v>1519</v>
      </c>
      <c r="C698" s="1" t="s">
        <v>1518</v>
      </c>
      <c r="D698" s="1" t="s">
        <v>2037</v>
      </c>
      <c r="E698" s="1" t="s">
        <v>2038</v>
      </c>
      <c r="F698" s="1" t="s">
        <v>2067</v>
      </c>
      <c r="G698" s="1" t="s">
        <v>2042</v>
      </c>
      <c r="H698" s="8" t="s">
        <v>2929</v>
      </c>
      <c r="I698" s="1" t="s">
        <v>19</v>
      </c>
      <c r="J698" s="1" t="s">
        <v>2069</v>
      </c>
      <c r="K698" s="2">
        <v>2</v>
      </c>
      <c r="L698" s="1" t="s">
        <v>2068</v>
      </c>
      <c r="M698" s="6">
        <v>45702</v>
      </c>
      <c r="N698" s="6">
        <v>45505</v>
      </c>
      <c r="O698" s="6">
        <v>46203</v>
      </c>
      <c r="P698" s="3">
        <v>1173334.8</v>
      </c>
      <c r="Q698" s="3">
        <v>1173334.8</v>
      </c>
      <c r="R698" s="3">
        <v>1055501.1000000001</v>
      </c>
      <c r="S698" s="3">
        <v>997334.58</v>
      </c>
      <c r="T698" t="s">
        <v>2907</v>
      </c>
    </row>
    <row r="699" spans="1:20" ht="45" x14ac:dyDescent="0.25">
      <c r="A699" s="8" t="s">
        <v>1310</v>
      </c>
      <c r="B699" s="1" t="s">
        <v>1519</v>
      </c>
      <c r="C699" s="1" t="s">
        <v>1518</v>
      </c>
      <c r="D699" s="1" t="s">
        <v>2037</v>
      </c>
      <c r="E699" s="1" t="s">
        <v>2038</v>
      </c>
      <c r="F699" s="1" t="s">
        <v>2070</v>
      </c>
      <c r="G699" s="1" t="s">
        <v>2042</v>
      </c>
      <c r="H699" s="8" t="s">
        <v>2929</v>
      </c>
      <c r="I699" s="1" t="s">
        <v>19</v>
      </c>
      <c r="J699" s="1" t="s">
        <v>330</v>
      </c>
      <c r="K699" s="2">
        <v>1</v>
      </c>
      <c r="L699" s="1" t="s">
        <v>2071</v>
      </c>
      <c r="M699" s="6">
        <v>45649</v>
      </c>
      <c r="N699" s="6">
        <v>45691</v>
      </c>
      <c r="O699" s="6">
        <v>46081</v>
      </c>
      <c r="P699" s="3">
        <v>424104.63</v>
      </c>
      <c r="Q699" s="3">
        <v>424104.63</v>
      </c>
      <c r="R699" s="3">
        <v>381683.7</v>
      </c>
      <c r="S699" s="3">
        <v>360488.93</v>
      </c>
      <c r="T699" t="s">
        <v>2904</v>
      </c>
    </row>
    <row r="700" spans="1:20" ht="45" x14ac:dyDescent="0.25">
      <c r="A700" s="8" t="s">
        <v>1310</v>
      </c>
      <c r="B700" s="1" t="s">
        <v>1519</v>
      </c>
      <c r="C700" s="1" t="s">
        <v>1518</v>
      </c>
      <c r="D700" s="1" t="s">
        <v>2037</v>
      </c>
      <c r="E700" s="1" t="s">
        <v>2038</v>
      </c>
      <c r="F700" s="1" t="s">
        <v>2072</v>
      </c>
      <c r="G700" s="1" t="s">
        <v>2042</v>
      </c>
      <c r="H700" s="8" t="s">
        <v>2929</v>
      </c>
      <c r="I700" s="1" t="s">
        <v>19</v>
      </c>
      <c r="J700" s="1" t="s">
        <v>2074</v>
      </c>
      <c r="K700" s="2">
        <v>8</v>
      </c>
      <c r="L700" s="1" t="s">
        <v>2073</v>
      </c>
      <c r="M700" s="6">
        <v>45702</v>
      </c>
      <c r="N700" s="6">
        <v>45505</v>
      </c>
      <c r="O700" s="6">
        <v>46265</v>
      </c>
      <c r="P700" s="3">
        <v>3627307</v>
      </c>
      <c r="Q700" s="3">
        <v>3627307</v>
      </c>
      <c r="R700" s="3">
        <v>3264547</v>
      </c>
      <c r="S700" s="3">
        <v>3083210.95</v>
      </c>
      <c r="T700" t="s">
        <v>2905</v>
      </c>
    </row>
    <row r="701" spans="1:20" ht="45" x14ac:dyDescent="0.25">
      <c r="A701" s="8" t="s">
        <v>1310</v>
      </c>
      <c r="B701" s="1" t="s">
        <v>1519</v>
      </c>
      <c r="C701" s="1" t="s">
        <v>1518</v>
      </c>
      <c r="D701" s="1" t="s">
        <v>2037</v>
      </c>
      <c r="E701" s="1" t="s">
        <v>2038</v>
      </c>
      <c r="F701" s="1" t="s">
        <v>2075</v>
      </c>
      <c r="G701" s="1" t="s">
        <v>2042</v>
      </c>
      <c r="H701" s="8" t="s">
        <v>2929</v>
      </c>
      <c r="I701" s="1" t="s">
        <v>19</v>
      </c>
      <c r="J701" s="1" t="s">
        <v>102</v>
      </c>
      <c r="K701" s="2">
        <v>1</v>
      </c>
      <c r="L701" s="1" t="s">
        <v>2076</v>
      </c>
      <c r="M701" s="6">
        <v>45656</v>
      </c>
      <c r="N701" s="6">
        <v>45600</v>
      </c>
      <c r="O701" s="6">
        <v>46100</v>
      </c>
      <c r="P701" s="3">
        <v>695867.64</v>
      </c>
      <c r="Q701" s="3">
        <v>695867.64</v>
      </c>
      <c r="R701" s="3">
        <v>626280.56999999995</v>
      </c>
      <c r="S701" s="3">
        <v>591487.49</v>
      </c>
      <c r="T701" t="s">
        <v>2904</v>
      </c>
    </row>
    <row r="702" spans="1:20" ht="45" x14ac:dyDescent="0.25">
      <c r="A702" s="8" t="s">
        <v>1310</v>
      </c>
      <c r="B702" s="1" t="s">
        <v>1519</v>
      </c>
      <c r="C702" s="1" t="s">
        <v>1518</v>
      </c>
      <c r="D702" s="1" t="s">
        <v>2037</v>
      </c>
      <c r="E702" s="1" t="s">
        <v>2038</v>
      </c>
      <c r="F702" s="1" t="s">
        <v>2077</v>
      </c>
      <c r="G702" s="1" t="s">
        <v>2042</v>
      </c>
      <c r="H702" s="8" t="s">
        <v>2929</v>
      </c>
      <c r="I702" s="1" t="s">
        <v>19</v>
      </c>
      <c r="J702" s="1" t="s">
        <v>2079</v>
      </c>
      <c r="K702" s="2">
        <v>1</v>
      </c>
      <c r="L702" s="1" t="s">
        <v>2078</v>
      </c>
      <c r="M702" s="6">
        <v>45646</v>
      </c>
      <c r="N702" s="6">
        <v>45597</v>
      </c>
      <c r="O702" s="6">
        <v>46053</v>
      </c>
      <c r="P702" s="3">
        <v>498606.75</v>
      </c>
      <c r="Q702" s="3">
        <v>498606.75</v>
      </c>
      <c r="R702" s="3">
        <v>448746.06</v>
      </c>
      <c r="S702" s="3">
        <v>423815.73</v>
      </c>
      <c r="T702" t="s">
        <v>2907</v>
      </c>
    </row>
    <row r="703" spans="1:20" ht="45" x14ac:dyDescent="0.25">
      <c r="A703" s="8" t="s">
        <v>1310</v>
      </c>
      <c r="B703" s="1" t="s">
        <v>1519</v>
      </c>
      <c r="C703" s="1" t="s">
        <v>1518</v>
      </c>
      <c r="D703" s="1" t="s">
        <v>2037</v>
      </c>
      <c r="E703" s="1" t="s">
        <v>2038</v>
      </c>
      <c r="F703" s="1" t="s">
        <v>2080</v>
      </c>
      <c r="G703" s="1" t="s">
        <v>2042</v>
      </c>
      <c r="H703" s="8" t="s">
        <v>2929</v>
      </c>
      <c r="I703" s="1" t="s">
        <v>19</v>
      </c>
      <c r="J703" s="1" t="s">
        <v>2082</v>
      </c>
      <c r="K703" s="2">
        <v>2</v>
      </c>
      <c r="L703" s="1" t="s">
        <v>2081</v>
      </c>
      <c r="M703" s="6">
        <v>45702</v>
      </c>
      <c r="N703" s="6">
        <v>45505</v>
      </c>
      <c r="O703" s="6">
        <v>46203</v>
      </c>
      <c r="P703" s="3">
        <v>1351656</v>
      </c>
      <c r="Q703" s="3">
        <v>1351656</v>
      </c>
      <c r="R703" s="3">
        <v>1216490.3999999999</v>
      </c>
      <c r="S703" s="3">
        <v>1148907.6000000001</v>
      </c>
      <c r="T703" t="s">
        <v>2905</v>
      </c>
    </row>
    <row r="704" spans="1:20" ht="45" x14ac:dyDescent="0.25">
      <c r="A704" s="8" t="s">
        <v>1310</v>
      </c>
      <c r="B704" s="1" t="s">
        <v>1519</v>
      </c>
      <c r="C704" s="1" t="s">
        <v>1518</v>
      </c>
      <c r="D704" s="1" t="s">
        <v>2037</v>
      </c>
      <c r="E704" s="1" t="s">
        <v>2038</v>
      </c>
      <c r="F704" s="1" t="s">
        <v>2083</v>
      </c>
      <c r="G704" s="1" t="s">
        <v>2085</v>
      </c>
      <c r="H704" s="8" t="s">
        <v>2929</v>
      </c>
      <c r="I704" s="1" t="s">
        <v>31</v>
      </c>
      <c r="J704" s="1" t="s">
        <v>144</v>
      </c>
      <c r="K704" s="2">
        <v>1</v>
      </c>
      <c r="L704" s="1" t="s">
        <v>2084</v>
      </c>
      <c r="M704" s="7"/>
      <c r="N704" s="6">
        <v>45901</v>
      </c>
      <c r="O704" s="6">
        <v>46996</v>
      </c>
      <c r="P704" s="3">
        <v>8230293.9699999997</v>
      </c>
      <c r="Q704" s="3">
        <v>8230293.9699999997</v>
      </c>
      <c r="R704" s="3">
        <v>7407264.5599999996</v>
      </c>
      <c r="S704" s="3">
        <v>0</v>
      </c>
      <c r="T704" t="s">
        <v>2901</v>
      </c>
    </row>
    <row r="705" spans="1:20" ht="45" x14ac:dyDescent="0.25">
      <c r="A705" s="8" t="s">
        <v>1310</v>
      </c>
      <c r="B705" s="1" t="s">
        <v>1519</v>
      </c>
      <c r="C705" s="1" t="s">
        <v>1518</v>
      </c>
      <c r="D705" s="1" t="s">
        <v>2090</v>
      </c>
      <c r="E705" s="1" t="s">
        <v>2091</v>
      </c>
      <c r="F705" s="1" t="s">
        <v>2086</v>
      </c>
      <c r="G705" s="1" t="s">
        <v>2089</v>
      </c>
      <c r="H705" s="8" t="s">
        <v>2929</v>
      </c>
      <c r="I705" s="1" t="s">
        <v>19</v>
      </c>
      <c r="J705" s="1" t="s">
        <v>2088</v>
      </c>
      <c r="K705" s="2">
        <v>1</v>
      </c>
      <c r="L705" s="1" t="s">
        <v>2087</v>
      </c>
      <c r="M705" s="6">
        <v>45565</v>
      </c>
      <c r="N705" s="6">
        <v>45505</v>
      </c>
      <c r="O705" s="6">
        <v>46234</v>
      </c>
      <c r="P705" s="3">
        <v>735627.5</v>
      </c>
      <c r="Q705" s="3">
        <v>735627.5</v>
      </c>
      <c r="R705" s="3">
        <v>649787.5</v>
      </c>
      <c r="S705" s="3">
        <v>625283.37</v>
      </c>
      <c r="T705" t="s">
        <v>2917</v>
      </c>
    </row>
    <row r="706" spans="1:20" ht="90" x14ac:dyDescent="0.25">
      <c r="A706" s="8" t="s">
        <v>1310</v>
      </c>
      <c r="B706" s="1" t="s">
        <v>1519</v>
      </c>
      <c r="C706" s="1" t="s">
        <v>1518</v>
      </c>
      <c r="D706" s="1" t="s">
        <v>2090</v>
      </c>
      <c r="E706" s="1" t="s">
        <v>2091</v>
      </c>
      <c r="F706" s="1" t="s">
        <v>2092</v>
      </c>
      <c r="G706" s="1" t="s">
        <v>2095</v>
      </c>
      <c r="H706" s="8" t="s">
        <v>2929</v>
      </c>
      <c r="I706" s="1" t="s">
        <v>19</v>
      </c>
      <c r="J706" s="1" t="s">
        <v>2094</v>
      </c>
      <c r="K706" s="2">
        <v>32</v>
      </c>
      <c r="L706" s="1" t="s">
        <v>2093</v>
      </c>
      <c r="M706" s="6">
        <v>45644</v>
      </c>
      <c r="N706" s="6">
        <v>45536</v>
      </c>
      <c r="O706" s="6">
        <v>46265</v>
      </c>
      <c r="P706" s="3">
        <v>5879079.5300000003</v>
      </c>
      <c r="Q706" s="3">
        <v>5879079.5300000003</v>
      </c>
      <c r="R706" s="3">
        <v>5291171.57</v>
      </c>
      <c r="S706" s="3">
        <v>4997217.5999999996</v>
      </c>
      <c r="T706" t="s">
        <v>2905</v>
      </c>
    </row>
    <row r="707" spans="1:20" ht="45" x14ac:dyDescent="0.25">
      <c r="A707" s="8" t="s">
        <v>1310</v>
      </c>
      <c r="B707" s="1" t="s">
        <v>1519</v>
      </c>
      <c r="C707" s="1" t="s">
        <v>1518</v>
      </c>
      <c r="D707" s="1" t="s">
        <v>2090</v>
      </c>
      <c r="E707" s="1" t="s">
        <v>2091</v>
      </c>
      <c r="F707" s="1" t="s">
        <v>2096</v>
      </c>
      <c r="G707" s="1" t="s">
        <v>2089</v>
      </c>
      <c r="H707" s="8" t="s">
        <v>2929</v>
      </c>
      <c r="I707" s="1" t="s">
        <v>19</v>
      </c>
      <c r="J707" s="1" t="s">
        <v>2098</v>
      </c>
      <c r="K707" s="2">
        <v>2</v>
      </c>
      <c r="L707" s="1" t="s">
        <v>2097</v>
      </c>
      <c r="M707" s="6">
        <v>45511</v>
      </c>
      <c r="N707" s="6">
        <v>45444</v>
      </c>
      <c r="O707" s="6">
        <v>46265</v>
      </c>
      <c r="P707" s="3">
        <v>949468.75</v>
      </c>
      <c r="Q707" s="3">
        <v>949468.75</v>
      </c>
      <c r="R707" s="3">
        <v>854508.75</v>
      </c>
      <c r="S707" s="3">
        <v>807048.43</v>
      </c>
      <c r="T707" t="s">
        <v>2919</v>
      </c>
    </row>
    <row r="708" spans="1:20" ht="45" x14ac:dyDescent="0.25">
      <c r="A708" s="8" t="s">
        <v>1310</v>
      </c>
      <c r="B708" s="1" t="s">
        <v>1519</v>
      </c>
      <c r="C708" s="1" t="s">
        <v>1518</v>
      </c>
      <c r="D708" s="1" t="s">
        <v>2090</v>
      </c>
      <c r="E708" s="1" t="s">
        <v>2091</v>
      </c>
      <c r="F708" s="1" t="s">
        <v>2099</v>
      </c>
      <c r="G708" s="1" t="s">
        <v>2089</v>
      </c>
      <c r="H708" s="8" t="s">
        <v>2929</v>
      </c>
      <c r="I708" s="1" t="s">
        <v>19</v>
      </c>
      <c r="J708" s="1" t="s">
        <v>2101</v>
      </c>
      <c r="K708" s="2">
        <v>1</v>
      </c>
      <c r="L708" s="1" t="s">
        <v>2100</v>
      </c>
      <c r="M708" s="6">
        <v>45546</v>
      </c>
      <c r="N708" s="6">
        <v>45474</v>
      </c>
      <c r="O708" s="6">
        <v>46203</v>
      </c>
      <c r="P708" s="3">
        <v>981096.25</v>
      </c>
      <c r="Q708" s="3">
        <v>981096.25</v>
      </c>
      <c r="R708" s="3">
        <v>882951.25</v>
      </c>
      <c r="S708" s="3">
        <v>833931.81</v>
      </c>
      <c r="T708" t="s">
        <v>2908</v>
      </c>
    </row>
    <row r="709" spans="1:20" ht="45" x14ac:dyDescent="0.25">
      <c r="A709" s="8" t="s">
        <v>1310</v>
      </c>
      <c r="B709" s="1" t="s">
        <v>1519</v>
      </c>
      <c r="C709" s="1" t="s">
        <v>1518</v>
      </c>
      <c r="D709" s="1" t="s">
        <v>2090</v>
      </c>
      <c r="E709" s="1" t="s">
        <v>2091</v>
      </c>
      <c r="F709" s="1" t="s">
        <v>2102</v>
      </c>
      <c r="G709" s="1" t="s">
        <v>2089</v>
      </c>
      <c r="H709" s="8" t="s">
        <v>2929</v>
      </c>
      <c r="I709" s="1" t="s">
        <v>19</v>
      </c>
      <c r="J709" s="1" t="s">
        <v>2104</v>
      </c>
      <c r="K709" s="2">
        <v>1</v>
      </c>
      <c r="L709" s="1" t="s">
        <v>2103</v>
      </c>
      <c r="M709" s="6">
        <v>45526</v>
      </c>
      <c r="N709" s="6">
        <v>45474</v>
      </c>
      <c r="O709" s="6">
        <v>46203</v>
      </c>
      <c r="P709" s="3">
        <v>967300</v>
      </c>
      <c r="Q709" s="3">
        <v>967300</v>
      </c>
      <c r="R709" s="3">
        <v>870570</v>
      </c>
      <c r="S709" s="3">
        <v>822205</v>
      </c>
      <c r="T709" t="s">
        <v>2908</v>
      </c>
    </row>
    <row r="710" spans="1:20" ht="45" x14ac:dyDescent="0.25">
      <c r="A710" s="8" t="s">
        <v>1310</v>
      </c>
      <c r="B710" s="1" t="s">
        <v>1519</v>
      </c>
      <c r="C710" s="1" t="s">
        <v>1518</v>
      </c>
      <c r="D710" s="1" t="s">
        <v>2090</v>
      </c>
      <c r="E710" s="1" t="s">
        <v>2091</v>
      </c>
      <c r="F710" s="1" t="s">
        <v>2105</v>
      </c>
      <c r="G710" s="1" t="s">
        <v>2089</v>
      </c>
      <c r="H710" s="8" t="s">
        <v>2929</v>
      </c>
      <c r="I710" s="1" t="s">
        <v>19</v>
      </c>
      <c r="J710" s="1" t="s">
        <v>2107</v>
      </c>
      <c r="K710" s="2">
        <v>1</v>
      </c>
      <c r="L710" s="1" t="s">
        <v>2106</v>
      </c>
      <c r="M710" s="6">
        <v>45517</v>
      </c>
      <c r="N710" s="6">
        <v>45383</v>
      </c>
      <c r="O710" s="6">
        <v>46965</v>
      </c>
      <c r="P710" s="3">
        <v>2095573.7</v>
      </c>
      <c r="Q710" s="3">
        <v>2095573.7</v>
      </c>
      <c r="R710" s="3">
        <v>1837703.7</v>
      </c>
      <c r="S710" s="3">
        <v>1781237.64</v>
      </c>
      <c r="T710" t="s">
        <v>2901</v>
      </c>
    </row>
    <row r="711" spans="1:20" ht="78.75" x14ac:dyDescent="0.25">
      <c r="A711" s="8" t="s">
        <v>1310</v>
      </c>
      <c r="B711" s="1" t="s">
        <v>1519</v>
      </c>
      <c r="C711" s="1" t="s">
        <v>1518</v>
      </c>
      <c r="D711" s="1" t="s">
        <v>2090</v>
      </c>
      <c r="E711" s="1" t="s">
        <v>2091</v>
      </c>
      <c r="F711" s="1" t="s">
        <v>2108</v>
      </c>
      <c r="G711" s="1" t="s">
        <v>2089</v>
      </c>
      <c r="H711" s="8" t="s">
        <v>2929</v>
      </c>
      <c r="I711" s="1" t="s">
        <v>119</v>
      </c>
      <c r="J711" s="1" t="s">
        <v>2110</v>
      </c>
      <c r="K711" s="2">
        <v>7</v>
      </c>
      <c r="L711" s="1" t="s">
        <v>2109</v>
      </c>
      <c r="M711" s="7"/>
      <c r="N711" s="6">
        <v>45505</v>
      </c>
      <c r="O711" s="6">
        <v>46234</v>
      </c>
      <c r="P711" s="3">
        <v>1097600</v>
      </c>
      <c r="Q711" s="3">
        <v>1097600</v>
      </c>
      <c r="R711" s="3">
        <v>987840</v>
      </c>
      <c r="S711" s="3">
        <v>0</v>
      </c>
      <c r="T711" t="s">
        <v>2905</v>
      </c>
    </row>
    <row r="712" spans="1:20" ht="45" x14ac:dyDescent="0.25">
      <c r="A712" s="8" t="s">
        <v>1310</v>
      </c>
      <c r="B712" s="1" t="s">
        <v>1519</v>
      </c>
      <c r="C712" s="1" t="s">
        <v>1518</v>
      </c>
      <c r="D712" s="1" t="s">
        <v>2090</v>
      </c>
      <c r="E712" s="1" t="s">
        <v>2091</v>
      </c>
      <c r="F712" s="1" t="s">
        <v>2111</v>
      </c>
      <c r="G712" s="1" t="s">
        <v>2089</v>
      </c>
      <c r="H712" s="8" t="s">
        <v>2929</v>
      </c>
      <c r="I712" s="1" t="s">
        <v>19</v>
      </c>
      <c r="J712" s="1" t="s">
        <v>2113</v>
      </c>
      <c r="K712" s="2">
        <v>1</v>
      </c>
      <c r="L712" s="1" t="s">
        <v>2112</v>
      </c>
      <c r="M712" s="6">
        <v>45524</v>
      </c>
      <c r="N712" s="6">
        <v>45444</v>
      </c>
      <c r="O712" s="6">
        <v>46203</v>
      </c>
      <c r="P712" s="3">
        <v>549871.25</v>
      </c>
      <c r="Q712" s="3">
        <v>549871.25</v>
      </c>
      <c r="R712" s="3">
        <v>494863.25</v>
      </c>
      <c r="S712" s="3">
        <v>467390.56</v>
      </c>
      <c r="T712" t="s">
        <v>2901</v>
      </c>
    </row>
    <row r="713" spans="1:20" ht="45" x14ac:dyDescent="0.25">
      <c r="A713" s="8" t="s">
        <v>1310</v>
      </c>
      <c r="B713" s="1" t="s">
        <v>1519</v>
      </c>
      <c r="C713" s="1" t="s">
        <v>1518</v>
      </c>
      <c r="D713" s="1" t="s">
        <v>2090</v>
      </c>
      <c r="E713" s="1" t="s">
        <v>2091</v>
      </c>
      <c r="F713" s="1" t="s">
        <v>2114</v>
      </c>
      <c r="G713" s="1" t="s">
        <v>2089</v>
      </c>
      <c r="H713" s="8" t="s">
        <v>2929</v>
      </c>
      <c r="I713" s="1" t="s">
        <v>19</v>
      </c>
      <c r="J713" s="1" t="s">
        <v>2116</v>
      </c>
      <c r="K713" s="2">
        <v>1</v>
      </c>
      <c r="L713" s="1" t="s">
        <v>2115</v>
      </c>
      <c r="M713" s="6">
        <v>45539</v>
      </c>
      <c r="N713" s="6">
        <v>45444</v>
      </c>
      <c r="O713" s="6">
        <v>46203</v>
      </c>
      <c r="P713" s="3">
        <v>1861839.96</v>
      </c>
      <c r="Q713" s="3">
        <v>1861839.96</v>
      </c>
      <c r="R713" s="3">
        <v>1672287.96</v>
      </c>
      <c r="S713" s="3">
        <v>1582563.96</v>
      </c>
      <c r="T713" t="s">
        <v>2914</v>
      </c>
    </row>
    <row r="714" spans="1:20" ht="45" x14ac:dyDescent="0.25">
      <c r="A714" s="8" t="s">
        <v>1310</v>
      </c>
      <c r="B714" s="1" t="s">
        <v>1519</v>
      </c>
      <c r="C714" s="1" t="s">
        <v>1518</v>
      </c>
      <c r="D714" s="1" t="s">
        <v>2090</v>
      </c>
      <c r="E714" s="1" t="s">
        <v>2091</v>
      </c>
      <c r="F714" s="1" t="s">
        <v>2117</v>
      </c>
      <c r="G714" s="1" t="s">
        <v>2089</v>
      </c>
      <c r="H714" s="8" t="s">
        <v>2929</v>
      </c>
      <c r="I714" s="1" t="s">
        <v>19</v>
      </c>
      <c r="J714" s="1" t="s">
        <v>2119</v>
      </c>
      <c r="K714" s="2">
        <v>1</v>
      </c>
      <c r="L714" s="1" t="s">
        <v>2118</v>
      </c>
      <c r="M714" s="6">
        <v>45517</v>
      </c>
      <c r="N714" s="6">
        <v>45444</v>
      </c>
      <c r="O714" s="6">
        <v>46203</v>
      </c>
      <c r="P714" s="3">
        <v>929402.7</v>
      </c>
      <c r="Q714" s="3">
        <v>929402.7</v>
      </c>
      <c r="R714" s="3">
        <v>836445.3</v>
      </c>
      <c r="S714" s="3">
        <v>789992.29</v>
      </c>
      <c r="T714" t="s">
        <v>2920</v>
      </c>
    </row>
    <row r="715" spans="1:20" ht="45" x14ac:dyDescent="0.25">
      <c r="A715" s="8" t="s">
        <v>1310</v>
      </c>
      <c r="B715" s="1" t="s">
        <v>1519</v>
      </c>
      <c r="C715" s="1" t="s">
        <v>1518</v>
      </c>
      <c r="D715" s="1" t="s">
        <v>2090</v>
      </c>
      <c r="E715" s="1" t="s">
        <v>2091</v>
      </c>
      <c r="F715" s="1" t="s">
        <v>2120</v>
      </c>
      <c r="G715" s="1" t="s">
        <v>2089</v>
      </c>
      <c r="H715" s="8" t="s">
        <v>2929</v>
      </c>
      <c r="I715" s="1" t="s">
        <v>119</v>
      </c>
      <c r="J715" s="1" t="s">
        <v>2122</v>
      </c>
      <c r="K715" s="2">
        <v>2</v>
      </c>
      <c r="L715" s="1" t="s">
        <v>2121</v>
      </c>
      <c r="M715" s="7"/>
      <c r="N715" s="6">
        <v>45413</v>
      </c>
      <c r="O715" s="6">
        <v>46082</v>
      </c>
      <c r="P715" s="3">
        <v>1593737.86</v>
      </c>
      <c r="Q715" s="3">
        <v>1593737.86</v>
      </c>
      <c r="R715" s="3">
        <v>1274990.28</v>
      </c>
      <c r="S715" s="3">
        <v>0</v>
      </c>
      <c r="T715" t="s">
        <v>2901</v>
      </c>
    </row>
    <row r="716" spans="1:20" ht="45" x14ac:dyDescent="0.25">
      <c r="A716" s="8" t="s">
        <v>1310</v>
      </c>
      <c r="B716" s="1" t="s">
        <v>1519</v>
      </c>
      <c r="C716" s="1" t="s">
        <v>1518</v>
      </c>
      <c r="D716" s="1" t="s">
        <v>2090</v>
      </c>
      <c r="E716" s="1" t="s">
        <v>2091</v>
      </c>
      <c r="F716" s="1" t="s">
        <v>2123</v>
      </c>
      <c r="G716" s="1" t="s">
        <v>2089</v>
      </c>
      <c r="H716" s="8" t="s">
        <v>2929</v>
      </c>
      <c r="I716" s="1" t="s">
        <v>119</v>
      </c>
      <c r="J716" s="1" t="s">
        <v>2125</v>
      </c>
      <c r="K716" s="2">
        <v>1</v>
      </c>
      <c r="L716" s="1" t="s">
        <v>2124</v>
      </c>
      <c r="M716" s="7"/>
      <c r="N716" s="6">
        <v>45505</v>
      </c>
      <c r="O716" s="6">
        <v>46203</v>
      </c>
      <c r="P716" s="3">
        <v>1242320.06</v>
      </c>
      <c r="Q716" s="3">
        <v>1242320.06</v>
      </c>
      <c r="R716" s="3">
        <v>1118059.31</v>
      </c>
      <c r="S716" s="3">
        <v>0</v>
      </c>
      <c r="T716" t="s">
        <v>2902</v>
      </c>
    </row>
    <row r="717" spans="1:20" ht="45" x14ac:dyDescent="0.25">
      <c r="A717" s="8" t="s">
        <v>1310</v>
      </c>
      <c r="B717" s="1" t="s">
        <v>1519</v>
      </c>
      <c r="C717" s="1" t="s">
        <v>1518</v>
      </c>
      <c r="D717" s="1" t="s">
        <v>2090</v>
      </c>
      <c r="E717" s="1" t="s">
        <v>2091</v>
      </c>
      <c r="F717" s="1" t="s">
        <v>2126</v>
      </c>
      <c r="G717" s="1" t="s">
        <v>2089</v>
      </c>
      <c r="H717" s="8" t="s">
        <v>2929</v>
      </c>
      <c r="I717" s="1" t="s">
        <v>119</v>
      </c>
      <c r="J717" s="1" t="s">
        <v>2128</v>
      </c>
      <c r="K717" s="2">
        <v>1</v>
      </c>
      <c r="L717" s="1" t="s">
        <v>2127</v>
      </c>
      <c r="M717" s="7"/>
      <c r="N717" s="6">
        <v>45444</v>
      </c>
      <c r="O717" s="6">
        <v>46752</v>
      </c>
      <c r="P717" s="3">
        <v>1652566.8</v>
      </c>
      <c r="Q717" s="3">
        <v>1652566.8</v>
      </c>
      <c r="R717" s="3">
        <v>1464816.8</v>
      </c>
      <c r="S717" s="3">
        <v>0</v>
      </c>
      <c r="T717" t="s">
        <v>2902</v>
      </c>
    </row>
    <row r="718" spans="1:20" ht="45" x14ac:dyDescent="0.25">
      <c r="A718" s="8" t="s">
        <v>1310</v>
      </c>
      <c r="B718" s="1" t="s">
        <v>1519</v>
      </c>
      <c r="C718" s="1" t="s">
        <v>1518</v>
      </c>
      <c r="D718" s="1" t="s">
        <v>2090</v>
      </c>
      <c r="E718" s="1" t="s">
        <v>2091</v>
      </c>
      <c r="F718" s="1" t="s">
        <v>2129</v>
      </c>
      <c r="G718" s="1" t="s">
        <v>2089</v>
      </c>
      <c r="H718" s="8" t="s">
        <v>2929</v>
      </c>
      <c r="I718" s="1" t="s">
        <v>19</v>
      </c>
      <c r="J718" s="1" t="s">
        <v>2131</v>
      </c>
      <c r="K718" s="2">
        <v>1</v>
      </c>
      <c r="L718" s="1" t="s">
        <v>2130</v>
      </c>
      <c r="M718" s="6">
        <v>45517</v>
      </c>
      <c r="N718" s="6">
        <v>45444</v>
      </c>
      <c r="O718" s="6">
        <v>46203</v>
      </c>
      <c r="P718" s="3">
        <v>808435.29</v>
      </c>
      <c r="Q718" s="3">
        <v>808435.29</v>
      </c>
      <c r="R718" s="3">
        <v>727585.29</v>
      </c>
      <c r="S718" s="3">
        <v>687169.99</v>
      </c>
      <c r="T718" t="s">
        <v>2916</v>
      </c>
    </row>
    <row r="719" spans="1:20" ht="45" x14ac:dyDescent="0.25">
      <c r="A719" s="8" t="s">
        <v>1310</v>
      </c>
      <c r="B719" s="1" t="s">
        <v>1519</v>
      </c>
      <c r="C719" s="1" t="s">
        <v>1518</v>
      </c>
      <c r="D719" s="1" t="s">
        <v>2090</v>
      </c>
      <c r="E719" s="1" t="s">
        <v>2091</v>
      </c>
      <c r="F719" s="1" t="s">
        <v>2132</v>
      </c>
      <c r="G719" s="1" t="s">
        <v>2089</v>
      </c>
      <c r="H719" s="8" t="s">
        <v>2929</v>
      </c>
      <c r="I719" s="1" t="s">
        <v>19</v>
      </c>
      <c r="J719" s="1" t="s">
        <v>1964</v>
      </c>
      <c r="K719" s="2">
        <v>2</v>
      </c>
      <c r="L719" s="1" t="s">
        <v>2133</v>
      </c>
      <c r="M719" s="6">
        <v>45541</v>
      </c>
      <c r="N719" s="6">
        <v>45474</v>
      </c>
      <c r="O719" s="6">
        <v>46203</v>
      </c>
      <c r="P719" s="3">
        <v>568525</v>
      </c>
      <c r="Q719" s="3">
        <v>568525</v>
      </c>
      <c r="R719" s="3">
        <v>504125</v>
      </c>
      <c r="S719" s="3">
        <v>483246.25</v>
      </c>
      <c r="T719" t="s">
        <v>2908</v>
      </c>
    </row>
    <row r="720" spans="1:20" ht="45" x14ac:dyDescent="0.25">
      <c r="A720" s="8" t="s">
        <v>1310</v>
      </c>
      <c r="B720" s="1" t="s">
        <v>1519</v>
      </c>
      <c r="C720" s="1" t="s">
        <v>1518</v>
      </c>
      <c r="D720" s="1" t="s">
        <v>2090</v>
      </c>
      <c r="E720" s="1" t="s">
        <v>2091</v>
      </c>
      <c r="F720" s="1" t="s">
        <v>2134</v>
      </c>
      <c r="G720" s="1" t="s">
        <v>2089</v>
      </c>
      <c r="H720" s="8" t="s">
        <v>2929</v>
      </c>
      <c r="I720" s="1" t="s">
        <v>119</v>
      </c>
      <c r="J720" s="1" t="s">
        <v>2136</v>
      </c>
      <c r="K720" s="2">
        <v>2</v>
      </c>
      <c r="L720" s="1" t="s">
        <v>2135</v>
      </c>
      <c r="M720" s="7"/>
      <c r="N720" s="6">
        <v>45537</v>
      </c>
      <c r="O720" s="6">
        <v>45900</v>
      </c>
      <c r="P720" s="3">
        <v>1825152</v>
      </c>
      <c r="Q720" s="3">
        <v>1825152</v>
      </c>
      <c r="R720" s="3">
        <v>1642152</v>
      </c>
      <c r="S720" s="3">
        <v>0</v>
      </c>
      <c r="T720" t="s">
        <v>2901</v>
      </c>
    </row>
    <row r="721" spans="1:20" ht="45" x14ac:dyDescent="0.25">
      <c r="A721" s="8" t="s">
        <v>1310</v>
      </c>
      <c r="B721" s="1" t="s">
        <v>1519</v>
      </c>
      <c r="C721" s="1" t="s">
        <v>1518</v>
      </c>
      <c r="D721" s="1" t="s">
        <v>2090</v>
      </c>
      <c r="E721" s="1" t="s">
        <v>2091</v>
      </c>
      <c r="F721" s="1" t="s">
        <v>2137</v>
      </c>
      <c r="G721" s="1" t="s">
        <v>2089</v>
      </c>
      <c r="H721" s="8" t="s">
        <v>2929</v>
      </c>
      <c r="I721" s="1" t="s">
        <v>19</v>
      </c>
      <c r="J721" s="1" t="s">
        <v>2139</v>
      </c>
      <c r="K721" s="2">
        <v>2</v>
      </c>
      <c r="L721" s="1" t="s">
        <v>2138</v>
      </c>
      <c r="M721" s="6">
        <v>45561</v>
      </c>
      <c r="N721" s="6">
        <v>45505</v>
      </c>
      <c r="O721" s="6">
        <v>46295</v>
      </c>
      <c r="P721" s="3">
        <v>1369604.4</v>
      </c>
      <c r="Q721" s="3">
        <v>1369604.4</v>
      </c>
      <c r="R721" s="3">
        <v>1232554.3999999999</v>
      </c>
      <c r="S721" s="3">
        <v>1164163.74</v>
      </c>
      <c r="T721" t="s">
        <v>2910</v>
      </c>
    </row>
    <row r="722" spans="1:20" ht="45" x14ac:dyDescent="0.25">
      <c r="A722" s="8" t="s">
        <v>1310</v>
      </c>
      <c r="B722" s="1" t="s">
        <v>1519</v>
      </c>
      <c r="C722" s="1" t="s">
        <v>1518</v>
      </c>
      <c r="D722" s="1" t="s">
        <v>2143</v>
      </c>
      <c r="E722" s="1" t="s">
        <v>2144</v>
      </c>
      <c r="F722" s="1" t="s">
        <v>2140</v>
      </c>
      <c r="G722" s="1" t="s">
        <v>2142</v>
      </c>
      <c r="H722" s="8" t="s">
        <v>2927</v>
      </c>
      <c r="I722" s="1" t="s">
        <v>110</v>
      </c>
      <c r="J722" s="1" t="s">
        <v>1980</v>
      </c>
      <c r="K722" s="2">
        <v>2</v>
      </c>
      <c r="L722" s="1" t="s">
        <v>2141</v>
      </c>
      <c r="M722" s="7"/>
      <c r="N722" s="6">
        <v>45170</v>
      </c>
      <c r="O722" s="6">
        <v>45473</v>
      </c>
      <c r="P722" s="3">
        <v>771635.28</v>
      </c>
      <c r="Q722" s="3">
        <v>771635.28</v>
      </c>
      <c r="R722" s="3">
        <v>694471.75</v>
      </c>
      <c r="S722" s="3">
        <v>0</v>
      </c>
      <c r="T722" t="s">
        <v>2912</v>
      </c>
    </row>
    <row r="723" spans="1:20" ht="45" x14ac:dyDescent="0.25">
      <c r="A723" s="8" t="s">
        <v>1310</v>
      </c>
      <c r="B723" s="1" t="s">
        <v>1519</v>
      </c>
      <c r="C723" s="1" t="s">
        <v>1518</v>
      </c>
      <c r="D723" s="1" t="s">
        <v>2143</v>
      </c>
      <c r="E723" s="1" t="s">
        <v>2144</v>
      </c>
      <c r="F723" s="1" t="s">
        <v>2145</v>
      </c>
      <c r="G723" s="1" t="s">
        <v>2147</v>
      </c>
      <c r="H723" s="8" t="s">
        <v>2927</v>
      </c>
      <c r="I723" s="1" t="s">
        <v>152</v>
      </c>
      <c r="J723" s="1" t="s">
        <v>91</v>
      </c>
      <c r="K723" s="2">
        <v>1</v>
      </c>
      <c r="L723" s="1" t="s">
        <v>2146</v>
      </c>
      <c r="M723" s="7"/>
      <c r="N723" s="6">
        <v>45887</v>
      </c>
      <c r="O723" s="6">
        <v>46691</v>
      </c>
      <c r="P723" s="3">
        <v>16596502.779999999</v>
      </c>
      <c r="Q723" s="3">
        <v>16596502.779999999</v>
      </c>
      <c r="R723" s="3">
        <v>14936852.5</v>
      </c>
      <c r="S723" s="3">
        <v>0</v>
      </c>
      <c r="T723" t="s">
        <v>2902</v>
      </c>
    </row>
    <row r="724" spans="1:20" ht="45" x14ac:dyDescent="0.25">
      <c r="A724" s="8" t="s">
        <v>1310</v>
      </c>
      <c r="B724" s="1" t="s">
        <v>1519</v>
      </c>
      <c r="C724" s="1" t="s">
        <v>1518</v>
      </c>
      <c r="D724" s="1" t="s">
        <v>2143</v>
      </c>
      <c r="E724" s="1" t="s">
        <v>2144</v>
      </c>
      <c r="F724" s="1" t="s">
        <v>2148</v>
      </c>
      <c r="G724" s="1" t="s">
        <v>2142</v>
      </c>
      <c r="H724" s="8" t="s">
        <v>2927</v>
      </c>
      <c r="I724" s="1" t="s">
        <v>19</v>
      </c>
      <c r="J724" s="1" t="s">
        <v>1995</v>
      </c>
      <c r="K724" s="2">
        <v>1</v>
      </c>
      <c r="L724" s="1" t="s">
        <v>2149</v>
      </c>
      <c r="M724" s="6">
        <v>45289</v>
      </c>
      <c r="N724" s="6">
        <v>45261</v>
      </c>
      <c r="O724" s="6">
        <v>46660</v>
      </c>
      <c r="P724" s="3">
        <v>628560.36</v>
      </c>
      <c r="Q724" s="3">
        <v>628560.36</v>
      </c>
      <c r="R724" s="3">
        <v>565704.31999999995</v>
      </c>
      <c r="S724" s="3">
        <v>534276.31000000006</v>
      </c>
      <c r="T724" t="s">
        <v>2912</v>
      </c>
    </row>
    <row r="725" spans="1:20" ht="45" x14ac:dyDescent="0.25">
      <c r="A725" s="8" t="s">
        <v>1310</v>
      </c>
      <c r="B725" s="1" t="s">
        <v>1519</v>
      </c>
      <c r="C725" s="1" t="s">
        <v>1518</v>
      </c>
      <c r="D725" s="1" t="s">
        <v>2143</v>
      </c>
      <c r="E725" s="1" t="s">
        <v>2144</v>
      </c>
      <c r="F725" s="1" t="s">
        <v>2150</v>
      </c>
      <c r="G725" s="1" t="s">
        <v>2142</v>
      </c>
      <c r="H725" s="8" t="s">
        <v>2927</v>
      </c>
      <c r="I725" s="1" t="s">
        <v>119</v>
      </c>
      <c r="J725" s="1" t="s">
        <v>2152</v>
      </c>
      <c r="K725" s="2">
        <v>2</v>
      </c>
      <c r="L725" s="1" t="s">
        <v>2151</v>
      </c>
      <c r="M725" s="7"/>
      <c r="N725" s="6">
        <v>45170</v>
      </c>
      <c r="O725" s="6">
        <v>45930</v>
      </c>
      <c r="P725" s="3">
        <v>1037120</v>
      </c>
      <c r="Q725" s="3">
        <v>1037120</v>
      </c>
      <c r="R725" s="3">
        <v>933408</v>
      </c>
      <c r="S725" s="3">
        <v>0</v>
      </c>
      <c r="T725" t="s">
        <v>2913</v>
      </c>
    </row>
    <row r="726" spans="1:20" ht="45" x14ac:dyDescent="0.25">
      <c r="A726" s="8" t="s">
        <v>1310</v>
      </c>
      <c r="B726" s="1" t="s">
        <v>1519</v>
      </c>
      <c r="C726" s="1" t="s">
        <v>1518</v>
      </c>
      <c r="D726" s="1" t="s">
        <v>2143</v>
      </c>
      <c r="E726" s="1" t="s">
        <v>2144</v>
      </c>
      <c r="F726" s="1" t="s">
        <v>2153</v>
      </c>
      <c r="G726" s="1" t="s">
        <v>2142</v>
      </c>
      <c r="H726" s="8" t="s">
        <v>2927</v>
      </c>
      <c r="I726" s="1" t="s">
        <v>19</v>
      </c>
      <c r="J726" s="1" t="s">
        <v>2152</v>
      </c>
      <c r="K726" s="2">
        <v>2</v>
      </c>
      <c r="L726" s="1" t="s">
        <v>2151</v>
      </c>
      <c r="M726" s="6">
        <v>45370</v>
      </c>
      <c r="N726" s="6">
        <v>45293</v>
      </c>
      <c r="O726" s="6">
        <v>45930</v>
      </c>
      <c r="P726" s="3">
        <v>1037120</v>
      </c>
      <c r="Q726" s="3">
        <v>1037120</v>
      </c>
      <c r="R726" s="3">
        <v>933408</v>
      </c>
      <c r="S726" s="3">
        <v>881552</v>
      </c>
      <c r="T726" t="s">
        <v>2913</v>
      </c>
    </row>
    <row r="727" spans="1:20" ht="45" x14ac:dyDescent="0.25">
      <c r="A727" s="8" t="s">
        <v>1310</v>
      </c>
      <c r="B727" s="1" t="s">
        <v>1519</v>
      </c>
      <c r="C727" s="1" t="s">
        <v>1518</v>
      </c>
      <c r="D727" s="1" t="s">
        <v>2143</v>
      </c>
      <c r="E727" s="1" t="s">
        <v>2144</v>
      </c>
      <c r="F727" s="1" t="s">
        <v>2154</v>
      </c>
      <c r="G727" s="1" t="s">
        <v>2142</v>
      </c>
      <c r="H727" s="8" t="s">
        <v>2927</v>
      </c>
      <c r="I727" s="1" t="s">
        <v>19</v>
      </c>
      <c r="J727" s="1" t="s">
        <v>839</v>
      </c>
      <c r="K727" s="2">
        <v>1</v>
      </c>
      <c r="L727" s="1" t="s">
        <v>2155</v>
      </c>
      <c r="M727" s="6">
        <v>45616</v>
      </c>
      <c r="N727" s="6">
        <v>45536</v>
      </c>
      <c r="O727" s="6">
        <v>46022</v>
      </c>
      <c r="P727" s="3">
        <v>690165</v>
      </c>
      <c r="Q727" s="3">
        <v>690165</v>
      </c>
      <c r="R727" s="3">
        <v>492074.1</v>
      </c>
      <c r="S727" s="3">
        <v>464736.65</v>
      </c>
      <c r="T727" t="s">
        <v>2903</v>
      </c>
    </row>
    <row r="728" spans="1:20" ht="45" x14ac:dyDescent="0.25">
      <c r="A728" s="8" t="s">
        <v>1310</v>
      </c>
      <c r="B728" s="1" t="s">
        <v>1519</v>
      </c>
      <c r="C728" s="1" t="s">
        <v>1518</v>
      </c>
      <c r="D728" s="1" t="s">
        <v>2143</v>
      </c>
      <c r="E728" s="1" t="s">
        <v>2144</v>
      </c>
      <c r="F728" s="1" t="s">
        <v>2156</v>
      </c>
      <c r="G728" s="1" t="s">
        <v>2142</v>
      </c>
      <c r="H728" s="8" t="s">
        <v>2927</v>
      </c>
      <c r="I728" s="1" t="s">
        <v>19</v>
      </c>
      <c r="J728" s="1" t="s">
        <v>91</v>
      </c>
      <c r="K728" s="2">
        <v>1</v>
      </c>
      <c r="L728" s="1" t="s">
        <v>2157</v>
      </c>
      <c r="M728" s="6">
        <v>45636</v>
      </c>
      <c r="N728" s="6">
        <v>45294</v>
      </c>
      <c r="O728" s="6">
        <v>45961</v>
      </c>
      <c r="P728" s="3">
        <v>15587791.34</v>
      </c>
      <c r="Q728" s="3">
        <v>15587791.34</v>
      </c>
      <c r="R728" s="3">
        <v>14029012.199999999</v>
      </c>
      <c r="S728" s="3">
        <v>13249622.630000001</v>
      </c>
      <c r="T728" t="s">
        <v>2902</v>
      </c>
    </row>
    <row r="729" spans="1:20" ht="45" x14ac:dyDescent="0.25">
      <c r="A729" s="8" t="s">
        <v>1310</v>
      </c>
      <c r="B729" s="1" t="s">
        <v>1519</v>
      </c>
      <c r="C729" s="1" t="s">
        <v>1518</v>
      </c>
      <c r="D729" s="1" t="s">
        <v>2162</v>
      </c>
      <c r="E729" s="1" t="s">
        <v>2163</v>
      </c>
      <c r="F729" s="1" t="s">
        <v>2158</v>
      </c>
      <c r="G729" s="1" t="s">
        <v>2161</v>
      </c>
      <c r="H729" s="8" t="s">
        <v>2929</v>
      </c>
      <c r="I729" s="1" t="s">
        <v>29</v>
      </c>
      <c r="J729" s="1" t="s">
        <v>2160</v>
      </c>
      <c r="K729" s="2">
        <v>2</v>
      </c>
      <c r="L729" s="1" t="s">
        <v>2159</v>
      </c>
      <c r="M729" s="7"/>
      <c r="N729" s="6">
        <v>45444</v>
      </c>
      <c r="O729" s="6">
        <v>46295</v>
      </c>
      <c r="P729" s="3">
        <v>14544418.199999999</v>
      </c>
      <c r="Q729" s="3">
        <v>14544418.199999999</v>
      </c>
      <c r="R729" s="3">
        <v>13041528.199999999</v>
      </c>
      <c r="S729" s="3">
        <v>12362755.470000001</v>
      </c>
      <c r="T729" t="s">
        <v>2914</v>
      </c>
    </row>
    <row r="730" spans="1:20" ht="45" x14ac:dyDescent="0.25">
      <c r="A730" s="8" t="s">
        <v>1310</v>
      </c>
      <c r="B730" s="1" t="s">
        <v>1519</v>
      </c>
      <c r="C730" s="1" t="s">
        <v>1518</v>
      </c>
      <c r="D730" s="1" t="s">
        <v>2162</v>
      </c>
      <c r="E730" s="1" t="s">
        <v>2163</v>
      </c>
      <c r="F730" s="1" t="s">
        <v>2164</v>
      </c>
      <c r="G730" s="1" t="s">
        <v>2161</v>
      </c>
      <c r="H730" s="8" t="s">
        <v>2929</v>
      </c>
      <c r="I730" s="1" t="s">
        <v>19</v>
      </c>
      <c r="J730" s="1" t="s">
        <v>144</v>
      </c>
      <c r="K730" s="2">
        <v>1</v>
      </c>
      <c r="L730" s="1" t="s">
        <v>2165</v>
      </c>
      <c r="M730" s="6">
        <v>45657</v>
      </c>
      <c r="N730" s="6">
        <v>45536</v>
      </c>
      <c r="O730" s="6">
        <v>46660</v>
      </c>
      <c r="P730" s="3">
        <v>2661031.4900000002</v>
      </c>
      <c r="Q730" s="3">
        <v>2661031.4900000002</v>
      </c>
      <c r="R730" s="3">
        <v>2394928.33</v>
      </c>
      <c r="S730" s="3">
        <v>2261876.7599999998</v>
      </c>
      <c r="T730" t="s">
        <v>2901</v>
      </c>
    </row>
    <row r="731" spans="1:20" ht="45" x14ac:dyDescent="0.25">
      <c r="A731" s="8" t="s">
        <v>1310</v>
      </c>
      <c r="B731" s="1" t="s">
        <v>1519</v>
      </c>
      <c r="C731" s="1" t="s">
        <v>1518</v>
      </c>
      <c r="D731" s="1" t="s">
        <v>2162</v>
      </c>
      <c r="E731" s="1" t="s">
        <v>2163</v>
      </c>
      <c r="F731" s="1" t="s">
        <v>2166</v>
      </c>
      <c r="G731" s="1" t="s">
        <v>2161</v>
      </c>
      <c r="H731" s="8" t="s">
        <v>2929</v>
      </c>
      <c r="I731" s="1" t="s">
        <v>19</v>
      </c>
      <c r="J731" s="1" t="s">
        <v>144</v>
      </c>
      <c r="K731" s="2">
        <v>1</v>
      </c>
      <c r="L731" s="1" t="s">
        <v>2167</v>
      </c>
      <c r="M731" s="6">
        <v>45657</v>
      </c>
      <c r="N731" s="6">
        <v>45536</v>
      </c>
      <c r="O731" s="6">
        <v>47026</v>
      </c>
      <c r="P731" s="3">
        <v>6603357.54</v>
      </c>
      <c r="Q731" s="3">
        <v>6603357.54</v>
      </c>
      <c r="R731" s="3">
        <v>5943021.7699999996</v>
      </c>
      <c r="S731" s="3">
        <v>5612853.9000000004</v>
      </c>
      <c r="T731" t="s">
        <v>2901</v>
      </c>
    </row>
    <row r="732" spans="1:20" ht="45" x14ac:dyDescent="0.25">
      <c r="A732" s="8" t="s">
        <v>1310</v>
      </c>
      <c r="B732" s="1" t="s">
        <v>1519</v>
      </c>
      <c r="C732" s="1" t="s">
        <v>1518</v>
      </c>
      <c r="D732" s="1" t="s">
        <v>2162</v>
      </c>
      <c r="E732" s="1" t="s">
        <v>2163</v>
      </c>
      <c r="F732" s="1" t="s">
        <v>2168</v>
      </c>
      <c r="G732" s="1" t="s">
        <v>2161</v>
      </c>
      <c r="H732" s="8" t="s">
        <v>2929</v>
      </c>
      <c r="I732" s="1" t="s">
        <v>19</v>
      </c>
      <c r="J732" s="1" t="s">
        <v>2059</v>
      </c>
      <c r="K732" s="2">
        <v>1</v>
      </c>
      <c r="L732" s="1" t="s">
        <v>2169</v>
      </c>
      <c r="M732" s="6">
        <v>45656</v>
      </c>
      <c r="N732" s="6">
        <v>45658</v>
      </c>
      <c r="O732" s="6">
        <v>46295</v>
      </c>
      <c r="P732" s="3">
        <v>1011246.88</v>
      </c>
      <c r="Q732" s="3">
        <v>1011246.88</v>
      </c>
      <c r="R732" s="3">
        <v>910122.18</v>
      </c>
      <c r="S732" s="3">
        <v>859559.84</v>
      </c>
      <c r="T732" t="s">
        <v>2907</v>
      </c>
    </row>
    <row r="733" spans="1:20" ht="45" x14ac:dyDescent="0.25">
      <c r="A733" s="8" t="s">
        <v>1310</v>
      </c>
      <c r="B733" s="1" t="s">
        <v>1519</v>
      </c>
      <c r="C733" s="1" t="s">
        <v>1518</v>
      </c>
      <c r="D733" s="1" t="s">
        <v>2162</v>
      </c>
      <c r="E733" s="1" t="s">
        <v>2163</v>
      </c>
      <c r="F733" s="1" t="s">
        <v>2170</v>
      </c>
      <c r="G733" s="1" t="s">
        <v>2161</v>
      </c>
      <c r="H733" s="8" t="s">
        <v>2929</v>
      </c>
      <c r="I733" s="1" t="s">
        <v>19</v>
      </c>
      <c r="J733" s="1" t="s">
        <v>2172</v>
      </c>
      <c r="K733" s="2">
        <v>3</v>
      </c>
      <c r="L733" s="1" t="s">
        <v>2171</v>
      </c>
      <c r="M733" s="6">
        <v>45643</v>
      </c>
      <c r="N733" s="6">
        <v>45505</v>
      </c>
      <c r="O733" s="6">
        <v>46387</v>
      </c>
      <c r="P733" s="3">
        <v>4243899.95</v>
      </c>
      <c r="Q733" s="3">
        <v>4243899.95</v>
      </c>
      <c r="R733" s="3">
        <v>3819509.94</v>
      </c>
      <c r="S733" s="3">
        <v>3607314.95</v>
      </c>
      <c r="T733" t="s">
        <v>2905</v>
      </c>
    </row>
    <row r="734" spans="1:20" ht="45" x14ac:dyDescent="0.25">
      <c r="A734" s="8" t="s">
        <v>1310</v>
      </c>
      <c r="B734" s="1" t="s">
        <v>1519</v>
      </c>
      <c r="C734" s="1" t="s">
        <v>1518</v>
      </c>
      <c r="D734" s="1" t="s">
        <v>2177</v>
      </c>
      <c r="E734" s="1" t="s">
        <v>2178</v>
      </c>
      <c r="F734" s="1" t="s">
        <v>2173</v>
      </c>
      <c r="G734" s="1" t="s">
        <v>2176</v>
      </c>
      <c r="H734" s="8" t="s">
        <v>2929</v>
      </c>
      <c r="I734" s="1" t="s">
        <v>19</v>
      </c>
      <c r="J734" s="1" t="s">
        <v>2175</v>
      </c>
      <c r="K734" s="2">
        <v>1</v>
      </c>
      <c r="L734" s="1" t="s">
        <v>2174</v>
      </c>
      <c r="M734" s="6">
        <v>45552</v>
      </c>
      <c r="N734" s="6">
        <v>45383</v>
      </c>
      <c r="O734" s="6">
        <v>46326</v>
      </c>
      <c r="P734" s="3">
        <v>2239843.5</v>
      </c>
      <c r="Q734" s="3">
        <v>2239843.5</v>
      </c>
      <c r="R734" s="3">
        <v>2015859.14</v>
      </c>
      <c r="S734" s="3">
        <v>1903866.97</v>
      </c>
      <c r="T734" t="s">
        <v>2918</v>
      </c>
    </row>
    <row r="735" spans="1:20" ht="45" x14ac:dyDescent="0.25">
      <c r="A735" s="8" t="s">
        <v>1310</v>
      </c>
      <c r="B735" s="1" t="s">
        <v>1519</v>
      </c>
      <c r="C735" s="1" t="s">
        <v>1518</v>
      </c>
      <c r="D735" s="1" t="s">
        <v>2177</v>
      </c>
      <c r="E735" s="1" t="s">
        <v>2178</v>
      </c>
      <c r="F735" s="1" t="s">
        <v>2179</v>
      </c>
      <c r="G735" s="1" t="s">
        <v>2176</v>
      </c>
      <c r="H735" s="8" t="s">
        <v>2929</v>
      </c>
      <c r="I735" s="1" t="s">
        <v>19</v>
      </c>
      <c r="J735" s="1" t="s">
        <v>2181</v>
      </c>
      <c r="K735" s="2">
        <v>1</v>
      </c>
      <c r="L735" s="1" t="s">
        <v>2180</v>
      </c>
      <c r="M735" s="6">
        <v>45558</v>
      </c>
      <c r="N735" s="6">
        <v>45444</v>
      </c>
      <c r="O735" s="6">
        <v>46022</v>
      </c>
      <c r="P735" s="3">
        <v>892593.26</v>
      </c>
      <c r="Q735" s="3">
        <v>892593.26</v>
      </c>
      <c r="R735" s="3">
        <v>803333.93</v>
      </c>
      <c r="S735" s="3">
        <v>758704.27</v>
      </c>
      <c r="T735" t="s">
        <v>2903</v>
      </c>
    </row>
    <row r="736" spans="1:20" ht="45" x14ac:dyDescent="0.25">
      <c r="A736" s="8" t="s">
        <v>1310</v>
      </c>
      <c r="B736" s="1" t="s">
        <v>1519</v>
      </c>
      <c r="C736" s="1" t="s">
        <v>1518</v>
      </c>
      <c r="D736" s="1" t="s">
        <v>2177</v>
      </c>
      <c r="E736" s="1" t="s">
        <v>2178</v>
      </c>
      <c r="F736" s="1" t="s">
        <v>2182</v>
      </c>
      <c r="G736" s="1" t="s">
        <v>2176</v>
      </c>
      <c r="H736" s="8" t="s">
        <v>2929</v>
      </c>
      <c r="I736" s="1" t="s">
        <v>19</v>
      </c>
      <c r="J736" s="1" t="s">
        <v>2184</v>
      </c>
      <c r="K736" s="2">
        <v>1</v>
      </c>
      <c r="L736" s="1" t="s">
        <v>2183</v>
      </c>
      <c r="M736" s="6">
        <v>45553</v>
      </c>
      <c r="N736" s="6">
        <v>45536</v>
      </c>
      <c r="O736" s="6">
        <v>46022</v>
      </c>
      <c r="P736" s="3">
        <v>451030</v>
      </c>
      <c r="Q736" s="3">
        <v>451030</v>
      </c>
      <c r="R736" s="3">
        <v>405927</v>
      </c>
      <c r="S736" s="3">
        <v>383375.5</v>
      </c>
      <c r="T736" t="s">
        <v>2901</v>
      </c>
    </row>
    <row r="737" spans="1:20" ht="45" x14ac:dyDescent="0.25">
      <c r="A737" s="8" t="s">
        <v>1310</v>
      </c>
      <c r="B737" s="1" t="s">
        <v>1519</v>
      </c>
      <c r="C737" s="1" t="s">
        <v>1518</v>
      </c>
      <c r="D737" s="1" t="s">
        <v>2177</v>
      </c>
      <c r="E737" s="1" t="s">
        <v>2178</v>
      </c>
      <c r="F737" s="1" t="s">
        <v>2185</v>
      </c>
      <c r="G737" s="1" t="s">
        <v>2176</v>
      </c>
      <c r="H737" s="8" t="s">
        <v>2929</v>
      </c>
      <c r="I737" s="1" t="s">
        <v>119</v>
      </c>
      <c r="J737" s="1" t="s">
        <v>2187</v>
      </c>
      <c r="K737" s="2">
        <v>3</v>
      </c>
      <c r="L737" s="1" t="s">
        <v>2186</v>
      </c>
      <c r="M737" s="7"/>
      <c r="N737" s="6">
        <v>45306</v>
      </c>
      <c r="O737" s="6">
        <v>45657</v>
      </c>
      <c r="P737" s="3">
        <v>554000</v>
      </c>
      <c r="Q737" s="3">
        <v>554000</v>
      </c>
      <c r="R737" s="3">
        <v>470000</v>
      </c>
      <c r="S737" s="3">
        <v>470000</v>
      </c>
      <c r="T737" t="s">
        <v>2909</v>
      </c>
    </row>
    <row r="738" spans="1:20" ht="45" x14ac:dyDescent="0.25">
      <c r="A738" s="8" t="s">
        <v>1310</v>
      </c>
      <c r="B738" s="1" t="s">
        <v>1519</v>
      </c>
      <c r="C738" s="1" t="s">
        <v>1518</v>
      </c>
      <c r="D738" s="1" t="s">
        <v>2177</v>
      </c>
      <c r="E738" s="1" t="s">
        <v>2178</v>
      </c>
      <c r="F738" s="1" t="s">
        <v>2188</v>
      </c>
      <c r="G738" s="1" t="s">
        <v>2176</v>
      </c>
      <c r="H738" s="8" t="s">
        <v>2929</v>
      </c>
      <c r="I738" s="1" t="s">
        <v>19</v>
      </c>
      <c r="J738" s="1" t="s">
        <v>2190</v>
      </c>
      <c r="K738" s="2">
        <v>2</v>
      </c>
      <c r="L738" s="1" t="s">
        <v>2189</v>
      </c>
      <c r="M738" s="6">
        <v>45526</v>
      </c>
      <c r="N738" s="6">
        <v>45444</v>
      </c>
      <c r="O738" s="6">
        <v>45930</v>
      </c>
      <c r="P738" s="3">
        <v>1045328.88</v>
      </c>
      <c r="Q738" s="3">
        <v>1045328.88</v>
      </c>
      <c r="R738" s="3">
        <v>940795.98</v>
      </c>
      <c r="S738" s="3">
        <v>888529.54</v>
      </c>
      <c r="T738" t="s">
        <v>2903</v>
      </c>
    </row>
    <row r="739" spans="1:20" ht="45" x14ac:dyDescent="0.25">
      <c r="A739" s="8" t="s">
        <v>1310</v>
      </c>
      <c r="B739" s="1" t="s">
        <v>1519</v>
      </c>
      <c r="C739" s="1" t="s">
        <v>1518</v>
      </c>
      <c r="D739" s="1" t="s">
        <v>2177</v>
      </c>
      <c r="E739" s="1" t="s">
        <v>2178</v>
      </c>
      <c r="F739" s="1" t="s">
        <v>2191</v>
      </c>
      <c r="G739" s="1" t="s">
        <v>2176</v>
      </c>
      <c r="H739" s="8" t="s">
        <v>2929</v>
      </c>
      <c r="I739" s="1" t="s">
        <v>119</v>
      </c>
      <c r="J739" s="1" t="s">
        <v>2193</v>
      </c>
      <c r="K739" s="2">
        <v>2</v>
      </c>
      <c r="L739" s="1" t="s">
        <v>2192</v>
      </c>
      <c r="M739" s="7"/>
      <c r="N739" s="6">
        <v>45444</v>
      </c>
      <c r="O739" s="6">
        <v>45930</v>
      </c>
      <c r="P739" s="3">
        <v>1460400.41</v>
      </c>
      <c r="Q739" s="3">
        <v>1460400.41</v>
      </c>
      <c r="R739" s="3">
        <v>1314360.3700000001</v>
      </c>
      <c r="S739" s="3">
        <v>0</v>
      </c>
      <c r="T739" t="s">
        <v>2902</v>
      </c>
    </row>
    <row r="740" spans="1:20" ht="45" x14ac:dyDescent="0.25">
      <c r="A740" s="8" t="s">
        <v>1310</v>
      </c>
      <c r="B740" s="1" t="s">
        <v>1519</v>
      </c>
      <c r="C740" s="1" t="s">
        <v>1518</v>
      </c>
      <c r="D740" s="1" t="s">
        <v>2177</v>
      </c>
      <c r="E740" s="1" t="s">
        <v>2178</v>
      </c>
      <c r="F740" s="1" t="s">
        <v>2194</v>
      </c>
      <c r="G740" s="1" t="s">
        <v>2176</v>
      </c>
      <c r="H740" s="8" t="s">
        <v>2929</v>
      </c>
      <c r="I740" s="1" t="s">
        <v>19</v>
      </c>
      <c r="J740" s="1" t="s">
        <v>2196</v>
      </c>
      <c r="K740" s="2">
        <v>1</v>
      </c>
      <c r="L740" s="1" t="s">
        <v>2195</v>
      </c>
      <c r="M740" s="6">
        <v>45544</v>
      </c>
      <c r="N740" s="6">
        <v>45536</v>
      </c>
      <c r="O740" s="6">
        <v>46265</v>
      </c>
      <c r="P740" s="3">
        <v>1022209.68</v>
      </c>
      <c r="Q740" s="3">
        <v>1022209.68</v>
      </c>
      <c r="R740" s="3">
        <v>919988.7</v>
      </c>
      <c r="S740" s="3">
        <v>868878.22</v>
      </c>
      <c r="T740" t="s">
        <v>2912</v>
      </c>
    </row>
    <row r="741" spans="1:20" ht="45" x14ac:dyDescent="0.25">
      <c r="A741" s="8" t="s">
        <v>1310</v>
      </c>
      <c r="B741" s="1" t="s">
        <v>1519</v>
      </c>
      <c r="C741" s="1" t="s">
        <v>1518</v>
      </c>
      <c r="D741" s="1" t="s">
        <v>2177</v>
      </c>
      <c r="E741" s="1" t="s">
        <v>2178</v>
      </c>
      <c r="F741" s="1" t="s">
        <v>2197</v>
      </c>
      <c r="G741" s="1" t="s">
        <v>2176</v>
      </c>
      <c r="H741" s="8" t="s">
        <v>2929</v>
      </c>
      <c r="I741" s="1" t="s">
        <v>19</v>
      </c>
      <c r="J741" s="1" t="s">
        <v>2196</v>
      </c>
      <c r="K741" s="2">
        <v>1</v>
      </c>
      <c r="L741" s="1" t="s">
        <v>2198</v>
      </c>
      <c r="M741" s="6">
        <v>45544</v>
      </c>
      <c r="N741" s="6">
        <v>45536</v>
      </c>
      <c r="O741" s="6">
        <v>46265</v>
      </c>
      <c r="P741" s="3">
        <v>951742.15</v>
      </c>
      <c r="Q741" s="3">
        <v>951742.15</v>
      </c>
      <c r="R741" s="3">
        <v>856567.92</v>
      </c>
      <c r="S741" s="3">
        <v>808980.82</v>
      </c>
      <c r="T741" t="s">
        <v>2910</v>
      </c>
    </row>
    <row r="742" spans="1:20" ht="45" x14ac:dyDescent="0.25">
      <c r="A742" s="8" t="s">
        <v>1310</v>
      </c>
      <c r="B742" s="1" t="s">
        <v>1519</v>
      </c>
      <c r="C742" s="1" t="s">
        <v>1518</v>
      </c>
      <c r="D742" s="1" t="s">
        <v>2177</v>
      </c>
      <c r="E742" s="1" t="s">
        <v>2178</v>
      </c>
      <c r="F742" s="1" t="s">
        <v>2199</v>
      </c>
      <c r="G742" s="1" t="s">
        <v>2176</v>
      </c>
      <c r="H742" s="8" t="s">
        <v>2929</v>
      </c>
      <c r="I742" s="1" t="s">
        <v>19</v>
      </c>
      <c r="J742" s="1" t="s">
        <v>2193</v>
      </c>
      <c r="K742" s="2">
        <v>2</v>
      </c>
      <c r="L742" s="1" t="s">
        <v>2200</v>
      </c>
      <c r="M742" s="6">
        <v>45551</v>
      </c>
      <c r="N742" s="6">
        <v>45444</v>
      </c>
      <c r="O742" s="6">
        <v>45930</v>
      </c>
      <c r="P742" s="3">
        <v>1293889.68</v>
      </c>
      <c r="Q742" s="3">
        <v>1293889.68</v>
      </c>
      <c r="R742" s="3">
        <v>1164500.7</v>
      </c>
      <c r="S742" s="3">
        <v>1099806.22</v>
      </c>
      <c r="T742" t="s">
        <v>2904</v>
      </c>
    </row>
    <row r="743" spans="1:20" ht="45" x14ac:dyDescent="0.25">
      <c r="A743" s="8" t="s">
        <v>1310</v>
      </c>
      <c r="B743" s="1" t="s">
        <v>1519</v>
      </c>
      <c r="C743" s="1" t="s">
        <v>1518</v>
      </c>
      <c r="D743" s="1" t="s">
        <v>2177</v>
      </c>
      <c r="E743" s="1" t="s">
        <v>2178</v>
      </c>
      <c r="F743" s="1" t="s">
        <v>2201</v>
      </c>
      <c r="G743" s="1" t="s">
        <v>2176</v>
      </c>
      <c r="H743" s="8" t="s">
        <v>2929</v>
      </c>
      <c r="I743" s="1" t="s">
        <v>19</v>
      </c>
      <c r="J743" s="1" t="s">
        <v>2196</v>
      </c>
      <c r="K743" s="2">
        <v>1</v>
      </c>
      <c r="L743" s="1" t="s">
        <v>2202</v>
      </c>
      <c r="M743" s="6">
        <v>45544</v>
      </c>
      <c r="N743" s="6">
        <v>45536</v>
      </c>
      <c r="O743" s="6">
        <v>46265</v>
      </c>
      <c r="P743" s="3">
        <v>1752338.4</v>
      </c>
      <c r="Q743" s="3">
        <v>1752338.4</v>
      </c>
      <c r="R743" s="3">
        <v>1577104.56</v>
      </c>
      <c r="S743" s="3">
        <v>1489487.64</v>
      </c>
      <c r="T743" t="s">
        <v>2901</v>
      </c>
    </row>
    <row r="744" spans="1:20" ht="45" x14ac:dyDescent="0.25">
      <c r="A744" s="8" t="s">
        <v>1310</v>
      </c>
      <c r="B744" s="1" t="s">
        <v>1519</v>
      </c>
      <c r="C744" s="1" t="s">
        <v>1518</v>
      </c>
      <c r="D744" s="1" t="s">
        <v>2177</v>
      </c>
      <c r="E744" s="1" t="s">
        <v>2178</v>
      </c>
      <c r="F744" s="1" t="s">
        <v>2203</v>
      </c>
      <c r="G744" s="1" t="s">
        <v>2176</v>
      </c>
      <c r="H744" s="8" t="s">
        <v>2929</v>
      </c>
      <c r="I744" s="1" t="s">
        <v>19</v>
      </c>
      <c r="J744" s="1" t="s">
        <v>1845</v>
      </c>
      <c r="K744" s="2">
        <v>1</v>
      </c>
      <c r="L744" s="1" t="s">
        <v>2204</v>
      </c>
      <c r="M744" s="6">
        <v>45553</v>
      </c>
      <c r="N744" s="6">
        <v>45537</v>
      </c>
      <c r="O744" s="6">
        <v>46265</v>
      </c>
      <c r="P744" s="3">
        <v>1984618.56</v>
      </c>
      <c r="Q744" s="3">
        <v>1984618.56</v>
      </c>
      <c r="R744" s="3">
        <v>1786156.69</v>
      </c>
      <c r="S744" s="3">
        <v>1686925.77</v>
      </c>
      <c r="T744" t="s">
        <v>2905</v>
      </c>
    </row>
    <row r="745" spans="1:20" ht="45" x14ac:dyDescent="0.25">
      <c r="A745" s="8" t="s">
        <v>1310</v>
      </c>
      <c r="B745" s="1" t="s">
        <v>1519</v>
      </c>
      <c r="C745" s="1" t="s">
        <v>1518</v>
      </c>
      <c r="D745" s="1" t="s">
        <v>2177</v>
      </c>
      <c r="E745" s="1" t="s">
        <v>2178</v>
      </c>
      <c r="F745" s="1" t="s">
        <v>2205</v>
      </c>
      <c r="G745" s="1" t="s">
        <v>2176</v>
      </c>
      <c r="H745" s="8" t="s">
        <v>2929</v>
      </c>
      <c r="I745" s="1" t="s">
        <v>19</v>
      </c>
      <c r="J745" s="1" t="s">
        <v>1706</v>
      </c>
      <c r="K745" s="2">
        <v>1</v>
      </c>
      <c r="L745" s="1" t="s">
        <v>2206</v>
      </c>
      <c r="M745" s="6">
        <v>45527</v>
      </c>
      <c r="N745" s="6">
        <v>45474</v>
      </c>
      <c r="O745" s="6">
        <v>46387</v>
      </c>
      <c r="P745" s="3">
        <v>2990642.85</v>
      </c>
      <c r="Q745" s="3">
        <v>2990642.85</v>
      </c>
      <c r="R745" s="3">
        <v>2691578.56</v>
      </c>
      <c r="S745" s="3">
        <v>2542046.42</v>
      </c>
      <c r="T745" t="s">
        <v>2910</v>
      </c>
    </row>
    <row r="746" spans="1:20" ht="45" x14ac:dyDescent="0.25">
      <c r="A746" s="8" t="s">
        <v>1310</v>
      </c>
      <c r="B746" s="1" t="s">
        <v>1519</v>
      </c>
      <c r="C746" s="1" t="s">
        <v>1518</v>
      </c>
      <c r="D746" s="1" t="s">
        <v>2177</v>
      </c>
      <c r="E746" s="1" t="s">
        <v>2178</v>
      </c>
      <c r="F746" s="1" t="s">
        <v>2207</v>
      </c>
      <c r="G746" s="1" t="s">
        <v>2176</v>
      </c>
      <c r="H746" s="8" t="s">
        <v>2929</v>
      </c>
      <c r="I746" s="1" t="s">
        <v>19</v>
      </c>
      <c r="J746" s="1" t="s">
        <v>2209</v>
      </c>
      <c r="K746" s="2">
        <v>2</v>
      </c>
      <c r="L746" s="1" t="s">
        <v>2208</v>
      </c>
      <c r="M746" s="6">
        <v>45520</v>
      </c>
      <c r="N746" s="6">
        <v>45444</v>
      </c>
      <c r="O746" s="6">
        <v>45930</v>
      </c>
      <c r="P746" s="3">
        <v>1146660.6299999999</v>
      </c>
      <c r="Q746" s="3">
        <v>1146660.6299999999</v>
      </c>
      <c r="R746" s="3">
        <v>1031994.56</v>
      </c>
      <c r="S746" s="3">
        <v>974661.53</v>
      </c>
      <c r="T746" t="s">
        <v>2911</v>
      </c>
    </row>
    <row r="747" spans="1:20" ht="45" x14ac:dyDescent="0.25">
      <c r="A747" s="8" t="s">
        <v>1310</v>
      </c>
      <c r="B747" s="1" t="s">
        <v>1519</v>
      </c>
      <c r="C747" s="1" t="s">
        <v>1518</v>
      </c>
      <c r="D747" s="1" t="s">
        <v>2177</v>
      </c>
      <c r="E747" s="1" t="s">
        <v>2178</v>
      </c>
      <c r="F747" s="1" t="s">
        <v>2210</v>
      </c>
      <c r="G747" s="1" t="s">
        <v>2176</v>
      </c>
      <c r="H747" s="8" t="s">
        <v>2929</v>
      </c>
      <c r="I747" s="1" t="s">
        <v>19</v>
      </c>
      <c r="J747" s="1" t="s">
        <v>2193</v>
      </c>
      <c r="K747" s="2">
        <v>2</v>
      </c>
      <c r="L747" s="1" t="s">
        <v>2211</v>
      </c>
      <c r="M747" s="6">
        <v>45551</v>
      </c>
      <c r="N747" s="6">
        <v>45444</v>
      </c>
      <c r="O747" s="6">
        <v>45930</v>
      </c>
      <c r="P747" s="3">
        <v>1412108.71</v>
      </c>
      <c r="Q747" s="3">
        <v>1412108.71</v>
      </c>
      <c r="R747" s="3">
        <v>1270897.83</v>
      </c>
      <c r="S747" s="3">
        <v>1200292.3999999999</v>
      </c>
      <c r="T747" t="s">
        <v>2925</v>
      </c>
    </row>
    <row r="748" spans="1:20" ht="45" x14ac:dyDescent="0.25">
      <c r="A748" s="8" t="s">
        <v>1310</v>
      </c>
      <c r="B748" s="1" t="s">
        <v>1519</v>
      </c>
      <c r="C748" s="1" t="s">
        <v>1518</v>
      </c>
      <c r="D748" s="1" t="s">
        <v>2177</v>
      </c>
      <c r="E748" s="1" t="s">
        <v>2178</v>
      </c>
      <c r="F748" s="1" t="s">
        <v>2212</v>
      </c>
      <c r="G748" s="1" t="s">
        <v>2176</v>
      </c>
      <c r="H748" s="8" t="s">
        <v>2929</v>
      </c>
      <c r="I748" s="1" t="s">
        <v>19</v>
      </c>
      <c r="J748" s="1" t="s">
        <v>2214</v>
      </c>
      <c r="K748" s="2">
        <v>2</v>
      </c>
      <c r="L748" s="1" t="s">
        <v>2213</v>
      </c>
      <c r="M748" s="6">
        <v>45526</v>
      </c>
      <c r="N748" s="6">
        <v>45444</v>
      </c>
      <c r="O748" s="6">
        <v>45930</v>
      </c>
      <c r="P748" s="3">
        <v>1023595.91</v>
      </c>
      <c r="Q748" s="3">
        <v>1023595.91</v>
      </c>
      <c r="R748" s="3">
        <v>921236.31</v>
      </c>
      <c r="S748" s="3">
        <v>870056.52</v>
      </c>
      <c r="T748" t="s">
        <v>2903</v>
      </c>
    </row>
    <row r="749" spans="1:20" ht="45" x14ac:dyDescent="0.25">
      <c r="A749" s="8" t="s">
        <v>1310</v>
      </c>
      <c r="B749" s="1" t="s">
        <v>1519</v>
      </c>
      <c r="C749" s="1" t="s">
        <v>1518</v>
      </c>
      <c r="D749" s="1" t="s">
        <v>2219</v>
      </c>
      <c r="E749" s="1" t="s">
        <v>2220</v>
      </c>
      <c r="F749" s="1" t="s">
        <v>2215</v>
      </c>
      <c r="G749" s="1" t="s">
        <v>2218</v>
      </c>
      <c r="H749" s="8" t="s">
        <v>2929</v>
      </c>
      <c r="I749" s="1" t="s">
        <v>19</v>
      </c>
      <c r="J749" s="1" t="s">
        <v>2217</v>
      </c>
      <c r="K749" s="2">
        <v>1</v>
      </c>
      <c r="L749" s="1" t="s">
        <v>2216</v>
      </c>
      <c r="M749" s="6">
        <v>45238</v>
      </c>
      <c r="N749" s="6">
        <v>45108</v>
      </c>
      <c r="O749" s="6">
        <v>46326</v>
      </c>
      <c r="P749" s="3">
        <v>13464000</v>
      </c>
      <c r="Q749" s="3">
        <v>13464000</v>
      </c>
      <c r="R749" s="3">
        <v>12117600</v>
      </c>
      <c r="S749" s="3">
        <v>11444400</v>
      </c>
      <c r="T749" t="s">
        <v>2900</v>
      </c>
    </row>
    <row r="750" spans="1:20" ht="45" x14ac:dyDescent="0.25">
      <c r="A750" s="8" t="s">
        <v>1310</v>
      </c>
      <c r="B750" s="1" t="s">
        <v>1519</v>
      </c>
      <c r="C750" s="1" t="s">
        <v>1518</v>
      </c>
      <c r="D750" s="1" t="s">
        <v>2219</v>
      </c>
      <c r="E750" s="1" t="s">
        <v>2220</v>
      </c>
      <c r="F750" s="1" t="s">
        <v>2221</v>
      </c>
      <c r="G750" s="1" t="s">
        <v>2223</v>
      </c>
      <c r="H750" s="8" t="s">
        <v>2929</v>
      </c>
      <c r="I750" s="1" t="s">
        <v>19</v>
      </c>
      <c r="J750" s="1" t="s">
        <v>2217</v>
      </c>
      <c r="K750" s="2">
        <v>1</v>
      </c>
      <c r="L750" s="1" t="s">
        <v>2222</v>
      </c>
      <c r="M750" s="6">
        <v>45238</v>
      </c>
      <c r="N750" s="6">
        <v>45108</v>
      </c>
      <c r="O750" s="6">
        <v>46326</v>
      </c>
      <c r="P750" s="3">
        <v>5209500</v>
      </c>
      <c r="Q750" s="3">
        <v>5209500</v>
      </c>
      <c r="R750" s="3">
        <v>4688550</v>
      </c>
      <c r="S750" s="3">
        <v>4428075</v>
      </c>
      <c r="T750" t="s">
        <v>2900</v>
      </c>
    </row>
    <row r="751" spans="1:20" ht="45" x14ac:dyDescent="0.25">
      <c r="A751" s="8" t="s">
        <v>1310</v>
      </c>
      <c r="B751" s="1" t="s">
        <v>1519</v>
      </c>
      <c r="C751" s="1" t="s">
        <v>1518</v>
      </c>
      <c r="D751" s="1" t="s">
        <v>2227</v>
      </c>
      <c r="E751" s="1" t="s">
        <v>2228</v>
      </c>
      <c r="F751" s="1" t="s">
        <v>2224</v>
      </c>
      <c r="G751" s="1" t="s">
        <v>2226</v>
      </c>
      <c r="H751" s="8" t="s">
        <v>2929</v>
      </c>
      <c r="I751" s="1" t="s">
        <v>19</v>
      </c>
      <c r="J751" s="1" t="s">
        <v>1839</v>
      </c>
      <c r="K751" s="2">
        <v>1</v>
      </c>
      <c r="L751" s="1" t="s">
        <v>2225</v>
      </c>
      <c r="M751" s="6">
        <v>45252</v>
      </c>
      <c r="N751" s="6">
        <v>45231</v>
      </c>
      <c r="O751" s="6">
        <v>46142</v>
      </c>
      <c r="P751" s="3">
        <v>41348249.799999997</v>
      </c>
      <c r="Q751" s="3">
        <v>41348249.799999997</v>
      </c>
      <c r="R751" s="3">
        <v>39280837.310000002</v>
      </c>
      <c r="S751" s="3">
        <v>35146012.329999998</v>
      </c>
      <c r="T751" t="s">
        <v>2900</v>
      </c>
    </row>
    <row r="752" spans="1:20" ht="45" x14ac:dyDescent="0.25">
      <c r="A752" s="8" t="s">
        <v>1310</v>
      </c>
      <c r="B752" s="1" t="s">
        <v>1519</v>
      </c>
      <c r="C752" s="1" t="s">
        <v>1518</v>
      </c>
      <c r="D752" s="1" t="s">
        <v>2227</v>
      </c>
      <c r="E752" s="1" t="s">
        <v>2228</v>
      </c>
      <c r="F752" s="1" t="s">
        <v>2229</v>
      </c>
      <c r="G752" s="1" t="s">
        <v>2231</v>
      </c>
      <c r="H752" s="8" t="s">
        <v>2929</v>
      </c>
      <c r="I752" s="1" t="s">
        <v>31</v>
      </c>
      <c r="J752" s="1" t="s">
        <v>43</v>
      </c>
      <c r="K752" s="2">
        <v>1</v>
      </c>
      <c r="L752" s="1" t="s">
        <v>2230</v>
      </c>
      <c r="M752" s="7"/>
      <c r="N752" s="6">
        <v>45658</v>
      </c>
      <c r="O752" s="6">
        <v>46752</v>
      </c>
      <c r="P752" s="3">
        <v>10065000</v>
      </c>
      <c r="Q752" s="3">
        <v>10065000</v>
      </c>
      <c r="R752" s="3">
        <v>9561750</v>
      </c>
      <c r="S752" s="3">
        <v>0</v>
      </c>
      <c r="T752" t="s">
        <v>2900</v>
      </c>
    </row>
    <row r="753" spans="1:20" ht="45" x14ac:dyDescent="0.25">
      <c r="A753" s="8" t="s">
        <v>1310</v>
      </c>
      <c r="B753" s="1" t="s">
        <v>1519</v>
      </c>
      <c r="C753" s="1" t="s">
        <v>1518</v>
      </c>
      <c r="D753" s="1" t="s">
        <v>2227</v>
      </c>
      <c r="E753" s="1" t="s">
        <v>2228</v>
      </c>
      <c r="F753" s="1" t="s">
        <v>2232</v>
      </c>
      <c r="G753" s="1" t="s">
        <v>2231</v>
      </c>
      <c r="H753" s="8" t="s">
        <v>2929</v>
      </c>
      <c r="I753" s="1" t="s">
        <v>119</v>
      </c>
      <c r="J753" s="1" t="s">
        <v>2234</v>
      </c>
      <c r="K753" s="2">
        <v>2</v>
      </c>
      <c r="L753" s="1" t="s">
        <v>2233</v>
      </c>
      <c r="M753" s="7"/>
      <c r="N753" s="6">
        <v>45717</v>
      </c>
      <c r="O753" s="6">
        <v>46934</v>
      </c>
      <c r="P753" s="3">
        <v>9994160</v>
      </c>
      <c r="Q753" s="3">
        <v>9994160</v>
      </c>
      <c r="R753" s="3">
        <v>9490560</v>
      </c>
      <c r="S753" s="3">
        <v>0</v>
      </c>
      <c r="T753" t="s">
        <v>2900</v>
      </c>
    </row>
    <row r="754" spans="1:20" ht="45" x14ac:dyDescent="0.25">
      <c r="A754" s="8" t="s">
        <v>1310</v>
      </c>
      <c r="B754" s="1" t="s">
        <v>1519</v>
      </c>
      <c r="C754" s="1" t="s">
        <v>1518</v>
      </c>
      <c r="D754" s="1" t="s">
        <v>2239</v>
      </c>
      <c r="E754" s="1" t="s">
        <v>2240</v>
      </c>
      <c r="F754" s="1" t="s">
        <v>2235</v>
      </c>
      <c r="G754" s="1" t="s">
        <v>2238</v>
      </c>
      <c r="H754" s="8" t="s">
        <v>2929</v>
      </c>
      <c r="I754" s="1" t="s">
        <v>119</v>
      </c>
      <c r="J754" s="1" t="s">
        <v>2237</v>
      </c>
      <c r="K754" s="2">
        <v>1</v>
      </c>
      <c r="L754" s="1" t="s">
        <v>2236</v>
      </c>
      <c r="M754" s="7"/>
      <c r="N754" s="6">
        <v>45306</v>
      </c>
      <c r="O754" s="6">
        <v>45366</v>
      </c>
      <c r="P754" s="3">
        <v>446000</v>
      </c>
      <c r="Q754" s="3">
        <v>446000</v>
      </c>
      <c r="R754" s="3">
        <v>374640</v>
      </c>
      <c r="S754" s="3">
        <v>374640</v>
      </c>
      <c r="T754" t="s">
        <v>2912</v>
      </c>
    </row>
    <row r="755" spans="1:20" ht="45" x14ac:dyDescent="0.25">
      <c r="A755" s="8" t="s">
        <v>1310</v>
      </c>
      <c r="B755" s="1" t="s">
        <v>1519</v>
      </c>
      <c r="C755" s="1" t="s">
        <v>1518</v>
      </c>
      <c r="D755" s="1" t="s">
        <v>2239</v>
      </c>
      <c r="E755" s="1" t="s">
        <v>2240</v>
      </c>
      <c r="F755" s="1" t="s">
        <v>2241</v>
      </c>
      <c r="G755" s="1" t="s">
        <v>2244</v>
      </c>
      <c r="H755" s="8" t="s">
        <v>2929</v>
      </c>
      <c r="I755" s="1" t="s">
        <v>19</v>
      </c>
      <c r="J755" s="1" t="s">
        <v>2243</v>
      </c>
      <c r="K755" s="2">
        <v>2</v>
      </c>
      <c r="L755" s="1" t="s">
        <v>2242</v>
      </c>
      <c r="M755" s="6">
        <v>45583</v>
      </c>
      <c r="N755" s="6">
        <v>45505</v>
      </c>
      <c r="O755" s="6">
        <v>45900</v>
      </c>
      <c r="P755" s="3">
        <v>824728.13</v>
      </c>
      <c r="Q755" s="3">
        <v>824728.13</v>
      </c>
      <c r="R755" s="3">
        <v>783228.13</v>
      </c>
      <c r="S755" s="3">
        <v>701018.91</v>
      </c>
      <c r="T755" t="s">
        <v>2905</v>
      </c>
    </row>
    <row r="756" spans="1:20" ht="45" x14ac:dyDescent="0.25">
      <c r="A756" s="8" t="s">
        <v>1310</v>
      </c>
      <c r="B756" s="1" t="s">
        <v>1519</v>
      </c>
      <c r="C756" s="1" t="s">
        <v>1518</v>
      </c>
      <c r="D756" s="1" t="s">
        <v>2239</v>
      </c>
      <c r="E756" s="1" t="s">
        <v>2240</v>
      </c>
      <c r="F756" s="1" t="s">
        <v>2245</v>
      </c>
      <c r="G756" s="1" t="s">
        <v>2248</v>
      </c>
      <c r="H756" s="8" t="s">
        <v>2929</v>
      </c>
      <c r="I756" s="1" t="s">
        <v>31</v>
      </c>
      <c r="J756" s="1" t="s">
        <v>2247</v>
      </c>
      <c r="K756" s="2">
        <v>1</v>
      </c>
      <c r="L756" s="1" t="s">
        <v>2246</v>
      </c>
      <c r="M756" s="7"/>
      <c r="N756" s="6">
        <v>46174</v>
      </c>
      <c r="O756" s="6">
        <v>46752</v>
      </c>
      <c r="P756" s="3">
        <v>577323.19999999995</v>
      </c>
      <c r="Q756" s="3">
        <v>577323.19999999995</v>
      </c>
      <c r="R756" s="3">
        <v>538723.19999999995</v>
      </c>
      <c r="S756" s="3">
        <v>0</v>
      </c>
      <c r="T756" t="s">
        <v>2905</v>
      </c>
    </row>
    <row r="757" spans="1:20" ht="45" x14ac:dyDescent="0.25">
      <c r="A757" s="8" t="s">
        <v>1310</v>
      </c>
      <c r="B757" s="1" t="s">
        <v>1519</v>
      </c>
      <c r="C757" s="1" t="s">
        <v>1518</v>
      </c>
      <c r="D757" s="1" t="s">
        <v>2239</v>
      </c>
      <c r="E757" s="1" t="s">
        <v>2240</v>
      </c>
      <c r="F757" s="1" t="s">
        <v>2249</v>
      </c>
      <c r="G757" s="1" t="s">
        <v>2238</v>
      </c>
      <c r="H757" s="8" t="s">
        <v>2929</v>
      </c>
      <c r="I757" s="1" t="s">
        <v>19</v>
      </c>
      <c r="J757" s="1" t="s">
        <v>136</v>
      </c>
      <c r="K757" s="2">
        <v>1</v>
      </c>
      <c r="L757" s="1" t="s">
        <v>2250</v>
      </c>
      <c r="M757" s="6">
        <v>45490</v>
      </c>
      <c r="N757" s="6">
        <v>45536</v>
      </c>
      <c r="O757" s="6">
        <v>46173</v>
      </c>
      <c r="P757" s="3">
        <v>529664.5</v>
      </c>
      <c r="Q757" s="3">
        <v>529664.5</v>
      </c>
      <c r="R757" s="3">
        <v>501094.5</v>
      </c>
      <c r="S757" s="3">
        <v>450214.82</v>
      </c>
      <c r="T757" t="s">
        <v>2908</v>
      </c>
    </row>
    <row r="758" spans="1:20" ht="45" x14ac:dyDescent="0.25">
      <c r="A758" s="8" t="s">
        <v>1310</v>
      </c>
      <c r="B758" s="1" t="s">
        <v>1519</v>
      </c>
      <c r="C758" s="1" t="s">
        <v>1518</v>
      </c>
      <c r="D758" s="1" t="s">
        <v>2239</v>
      </c>
      <c r="E758" s="1" t="s">
        <v>2240</v>
      </c>
      <c r="F758" s="1" t="s">
        <v>2251</v>
      </c>
      <c r="G758" s="1" t="s">
        <v>2244</v>
      </c>
      <c r="H758" s="8" t="s">
        <v>2929</v>
      </c>
      <c r="I758" s="1" t="s">
        <v>19</v>
      </c>
      <c r="J758" s="1" t="s">
        <v>2253</v>
      </c>
      <c r="K758" s="2">
        <v>2</v>
      </c>
      <c r="L758" s="1" t="s">
        <v>2252</v>
      </c>
      <c r="M758" s="6">
        <v>45583</v>
      </c>
      <c r="N758" s="6">
        <v>45505</v>
      </c>
      <c r="O758" s="6">
        <v>45900</v>
      </c>
      <c r="P758" s="3">
        <v>824540.63</v>
      </c>
      <c r="Q758" s="3">
        <v>824540.63</v>
      </c>
      <c r="R758" s="3">
        <v>783040.63</v>
      </c>
      <c r="S758" s="3">
        <v>700859.53</v>
      </c>
      <c r="T758" t="s">
        <v>2905</v>
      </c>
    </row>
    <row r="759" spans="1:20" ht="45" x14ac:dyDescent="0.25">
      <c r="A759" s="8" t="s">
        <v>1310</v>
      </c>
      <c r="B759" s="1" t="s">
        <v>1519</v>
      </c>
      <c r="C759" s="1" t="s">
        <v>1518</v>
      </c>
      <c r="D759" s="1" t="s">
        <v>2239</v>
      </c>
      <c r="E759" s="1" t="s">
        <v>2240</v>
      </c>
      <c r="F759" s="1" t="s">
        <v>2254</v>
      </c>
      <c r="G759" s="1" t="s">
        <v>2248</v>
      </c>
      <c r="H759" s="8" t="s">
        <v>2929</v>
      </c>
      <c r="I759" s="1" t="s">
        <v>31</v>
      </c>
      <c r="J759" s="1" t="s">
        <v>2256</v>
      </c>
      <c r="K759" s="2">
        <v>2</v>
      </c>
      <c r="L759" s="1" t="s">
        <v>2255</v>
      </c>
      <c r="M759" s="7"/>
      <c r="N759" s="6">
        <v>45901</v>
      </c>
      <c r="O759" s="6">
        <v>46295</v>
      </c>
      <c r="P759" s="3">
        <v>1047378.13</v>
      </c>
      <c r="Q759" s="3">
        <v>1047378.13</v>
      </c>
      <c r="R759" s="3">
        <v>994813.13</v>
      </c>
      <c r="S759" s="3">
        <v>0</v>
      </c>
      <c r="T759" t="s">
        <v>2905</v>
      </c>
    </row>
    <row r="760" spans="1:20" ht="45" x14ac:dyDescent="0.25">
      <c r="A760" s="8" t="s">
        <v>1310</v>
      </c>
      <c r="B760" s="1" t="s">
        <v>1519</v>
      </c>
      <c r="C760" s="1" t="s">
        <v>1518</v>
      </c>
      <c r="D760" s="1" t="s">
        <v>2239</v>
      </c>
      <c r="E760" s="1" t="s">
        <v>2240</v>
      </c>
      <c r="F760" s="1" t="s">
        <v>2257</v>
      </c>
      <c r="G760" s="1" t="s">
        <v>2238</v>
      </c>
      <c r="H760" s="8" t="s">
        <v>2929</v>
      </c>
      <c r="I760" s="1" t="s">
        <v>19</v>
      </c>
      <c r="J760" s="1" t="s">
        <v>2259</v>
      </c>
      <c r="K760" s="2">
        <v>2</v>
      </c>
      <c r="L760" s="1" t="s">
        <v>2258</v>
      </c>
      <c r="M760" s="6">
        <v>45464</v>
      </c>
      <c r="N760" s="6">
        <v>45505</v>
      </c>
      <c r="O760" s="6">
        <v>46265</v>
      </c>
      <c r="P760" s="3">
        <v>827492.25</v>
      </c>
      <c r="Q760" s="3">
        <v>827492.25</v>
      </c>
      <c r="R760" s="3">
        <v>786117.63</v>
      </c>
      <c r="S760" s="3">
        <v>703368.41</v>
      </c>
      <c r="T760" t="s">
        <v>2925</v>
      </c>
    </row>
    <row r="761" spans="1:20" ht="45" x14ac:dyDescent="0.25">
      <c r="A761" s="8" t="s">
        <v>1310</v>
      </c>
      <c r="B761" s="1" t="s">
        <v>1519</v>
      </c>
      <c r="C761" s="1" t="s">
        <v>1518</v>
      </c>
      <c r="D761" s="1" t="s">
        <v>2239</v>
      </c>
      <c r="E761" s="1" t="s">
        <v>2240</v>
      </c>
      <c r="F761" s="1" t="s">
        <v>2260</v>
      </c>
      <c r="G761" s="1" t="s">
        <v>2244</v>
      </c>
      <c r="H761" s="8" t="s">
        <v>2929</v>
      </c>
      <c r="I761" s="1" t="s">
        <v>119</v>
      </c>
      <c r="J761" s="1" t="s">
        <v>2262</v>
      </c>
      <c r="K761" s="2">
        <v>1</v>
      </c>
      <c r="L761" s="1" t="s">
        <v>2261</v>
      </c>
      <c r="M761" s="7"/>
      <c r="N761" s="6">
        <v>45658</v>
      </c>
      <c r="O761" s="6">
        <v>46752</v>
      </c>
      <c r="P761" s="3">
        <v>2225695.0499999998</v>
      </c>
      <c r="Q761" s="3">
        <v>2225695.0499999998</v>
      </c>
      <c r="R761" s="3">
        <v>2114410.0499999998</v>
      </c>
      <c r="S761" s="3">
        <v>1891840.79</v>
      </c>
      <c r="T761" t="s">
        <v>2905</v>
      </c>
    </row>
    <row r="762" spans="1:20" ht="45" x14ac:dyDescent="0.25">
      <c r="A762" s="8" t="s">
        <v>1310</v>
      </c>
      <c r="B762" s="1" t="s">
        <v>1519</v>
      </c>
      <c r="C762" s="1" t="s">
        <v>1518</v>
      </c>
      <c r="D762" s="1" t="s">
        <v>2239</v>
      </c>
      <c r="E762" s="1" t="s">
        <v>2240</v>
      </c>
      <c r="F762" s="1" t="s">
        <v>2263</v>
      </c>
      <c r="G762" s="1" t="s">
        <v>2248</v>
      </c>
      <c r="H762" s="8" t="s">
        <v>2929</v>
      </c>
      <c r="I762" s="1" t="s">
        <v>31</v>
      </c>
      <c r="J762" s="1" t="s">
        <v>2265</v>
      </c>
      <c r="K762" s="2">
        <v>1</v>
      </c>
      <c r="L762" s="1" t="s">
        <v>2264</v>
      </c>
      <c r="M762" s="7"/>
      <c r="N762" s="6">
        <v>45839</v>
      </c>
      <c r="O762" s="6">
        <v>46752</v>
      </c>
      <c r="P762" s="3">
        <v>3781533.5</v>
      </c>
      <c r="Q762" s="3">
        <v>3781533.5</v>
      </c>
      <c r="R762" s="3">
        <v>3575733.5</v>
      </c>
      <c r="S762" s="3">
        <v>0</v>
      </c>
      <c r="T762" t="s">
        <v>2900</v>
      </c>
    </row>
    <row r="763" spans="1:20" ht="45" x14ac:dyDescent="0.25">
      <c r="A763" s="8" t="s">
        <v>1310</v>
      </c>
      <c r="B763" s="1" t="s">
        <v>1519</v>
      </c>
      <c r="C763" s="1" t="s">
        <v>1518</v>
      </c>
      <c r="D763" s="1" t="s">
        <v>2239</v>
      </c>
      <c r="E763" s="1" t="s">
        <v>2240</v>
      </c>
      <c r="F763" s="1" t="s">
        <v>2266</v>
      </c>
      <c r="G763" s="1" t="s">
        <v>2238</v>
      </c>
      <c r="H763" s="8" t="s">
        <v>2929</v>
      </c>
      <c r="I763" s="1" t="s">
        <v>19</v>
      </c>
      <c r="J763" s="1" t="s">
        <v>2268</v>
      </c>
      <c r="K763" s="2">
        <v>2</v>
      </c>
      <c r="L763" s="1" t="s">
        <v>2267</v>
      </c>
      <c r="M763" s="6">
        <v>45469</v>
      </c>
      <c r="N763" s="6">
        <v>45292</v>
      </c>
      <c r="O763" s="6">
        <v>45777</v>
      </c>
      <c r="P763" s="3">
        <v>1035542</v>
      </c>
      <c r="Q763" s="3">
        <v>1035542</v>
      </c>
      <c r="R763" s="3">
        <v>983662</v>
      </c>
      <c r="S763" s="3">
        <v>880210.7</v>
      </c>
      <c r="T763" t="s">
        <v>2901</v>
      </c>
    </row>
    <row r="764" spans="1:20" ht="45" x14ac:dyDescent="0.25">
      <c r="A764" s="8" t="s">
        <v>1310</v>
      </c>
      <c r="B764" s="1" t="s">
        <v>1519</v>
      </c>
      <c r="C764" s="1" t="s">
        <v>1518</v>
      </c>
      <c r="D764" s="1" t="s">
        <v>2239</v>
      </c>
      <c r="E764" s="1" t="s">
        <v>2240</v>
      </c>
      <c r="F764" s="1" t="s">
        <v>2269</v>
      </c>
      <c r="G764" s="1" t="s">
        <v>2244</v>
      </c>
      <c r="H764" s="8" t="s">
        <v>2929</v>
      </c>
      <c r="I764" s="1" t="s">
        <v>119</v>
      </c>
      <c r="J764" s="1" t="s">
        <v>2265</v>
      </c>
      <c r="K764" s="2">
        <v>1</v>
      </c>
      <c r="L764" s="1" t="s">
        <v>2264</v>
      </c>
      <c r="M764" s="7"/>
      <c r="N764" s="6">
        <v>45566</v>
      </c>
      <c r="O764" s="6">
        <v>46387</v>
      </c>
      <c r="P764" s="3">
        <v>3983151.5</v>
      </c>
      <c r="Q764" s="3">
        <v>3983151.5</v>
      </c>
      <c r="R764" s="3">
        <v>3777151.5</v>
      </c>
      <c r="S764" s="3">
        <v>0</v>
      </c>
      <c r="T764" t="s">
        <v>2905</v>
      </c>
    </row>
    <row r="765" spans="1:20" ht="45" x14ac:dyDescent="0.25">
      <c r="A765" s="8" t="s">
        <v>1310</v>
      </c>
      <c r="B765" s="1" t="s">
        <v>1519</v>
      </c>
      <c r="C765" s="1" t="s">
        <v>1518</v>
      </c>
      <c r="D765" s="1" t="s">
        <v>2239</v>
      </c>
      <c r="E765" s="1" t="s">
        <v>2240</v>
      </c>
      <c r="F765" s="1" t="s">
        <v>2270</v>
      </c>
      <c r="G765" s="1" t="s">
        <v>2238</v>
      </c>
      <c r="H765" s="8" t="s">
        <v>2929</v>
      </c>
      <c r="I765" s="1" t="s">
        <v>19</v>
      </c>
      <c r="J765" s="1" t="s">
        <v>2268</v>
      </c>
      <c r="K765" s="2">
        <v>2</v>
      </c>
      <c r="L765" s="1" t="s">
        <v>2271</v>
      </c>
      <c r="M765" s="6">
        <v>45469</v>
      </c>
      <c r="N765" s="6">
        <v>45658</v>
      </c>
      <c r="O765" s="6">
        <v>46752</v>
      </c>
      <c r="P765" s="3">
        <v>5175974.26</v>
      </c>
      <c r="Q765" s="3">
        <v>5175974.26</v>
      </c>
      <c r="R765" s="3">
        <v>4914455.8600000003</v>
      </c>
      <c r="S765" s="3">
        <v>4399578.12</v>
      </c>
      <c r="T765" t="s">
        <v>2901</v>
      </c>
    </row>
    <row r="766" spans="1:20" ht="45" x14ac:dyDescent="0.25">
      <c r="A766" s="8" t="s">
        <v>1310</v>
      </c>
      <c r="B766" s="1" t="s">
        <v>1519</v>
      </c>
      <c r="C766" s="1" t="s">
        <v>1518</v>
      </c>
      <c r="D766" s="1" t="s">
        <v>2239</v>
      </c>
      <c r="E766" s="1" t="s">
        <v>2240</v>
      </c>
      <c r="F766" s="1" t="s">
        <v>2272</v>
      </c>
      <c r="G766" s="1" t="s">
        <v>2244</v>
      </c>
      <c r="H766" s="8" t="s">
        <v>2929</v>
      </c>
      <c r="I766" s="1" t="s">
        <v>119</v>
      </c>
      <c r="J766" s="1" t="s">
        <v>2265</v>
      </c>
      <c r="K766" s="2">
        <v>1</v>
      </c>
      <c r="L766" s="1" t="s">
        <v>2273</v>
      </c>
      <c r="M766" s="7"/>
      <c r="N766" s="6">
        <v>45566</v>
      </c>
      <c r="O766" s="6">
        <v>46387</v>
      </c>
      <c r="P766" s="3">
        <v>4657051.5</v>
      </c>
      <c r="Q766" s="3">
        <v>4657051.5</v>
      </c>
      <c r="R766" s="3">
        <v>4413610</v>
      </c>
      <c r="S766" s="3">
        <v>0</v>
      </c>
      <c r="T766" t="s">
        <v>2900</v>
      </c>
    </row>
    <row r="767" spans="1:20" ht="45" x14ac:dyDescent="0.25">
      <c r="A767" s="8" t="s">
        <v>1310</v>
      </c>
      <c r="B767" s="1" t="s">
        <v>1519</v>
      </c>
      <c r="C767" s="1" t="s">
        <v>1518</v>
      </c>
      <c r="D767" s="1" t="s">
        <v>2239</v>
      </c>
      <c r="E767" s="1" t="s">
        <v>2240</v>
      </c>
      <c r="F767" s="1" t="s">
        <v>2274</v>
      </c>
      <c r="G767" s="1" t="s">
        <v>2238</v>
      </c>
      <c r="H767" s="8" t="s">
        <v>2929</v>
      </c>
      <c r="I767" s="1" t="s">
        <v>19</v>
      </c>
      <c r="J767" s="1" t="s">
        <v>2276</v>
      </c>
      <c r="K767" s="2">
        <v>2</v>
      </c>
      <c r="L767" s="1" t="s">
        <v>2275</v>
      </c>
      <c r="M767" s="6">
        <v>45455</v>
      </c>
      <c r="N767" s="6">
        <v>45505</v>
      </c>
      <c r="O767" s="6">
        <v>46265</v>
      </c>
      <c r="P767" s="3">
        <v>735129.75</v>
      </c>
      <c r="Q767" s="3">
        <v>735129.75</v>
      </c>
      <c r="R767" s="3">
        <v>698373.25</v>
      </c>
      <c r="S767" s="3">
        <v>624860.28</v>
      </c>
      <c r="T767" t="s">
        <v>2907</v>
      </c>
    </row>
    <row r="768" spans="1:20" ht="45" x14ac:dyDescent="0.25">
      <c r="A768" s="8" t="s">
        <v>1310</v>
      </c>
      <c r="B768" s="1" t="s">
        <v>1519</v>
      </c>
      <c r="C768" s="1" t="s">
        <v>1518</v>
      </c>
      <c r="D768" s="1" t="s">
        <v>2239</v>
      </c>
      <c r="E768" s="1" t="s">
        <v>2240</v>
      </c>
      <c r="F768" s="1" t="s">
        <v>2277</v>
      </c>
      <c r="G768" s="1" t="s">
        <v>2280</v>
      </c>
      <c r="H768" s="8" t="s">
        <v>2929</v>
      </c>
      <c r="I768" s="1" t="s">
        <v>31</v>
      </c>
      <c r="J768" s="1" t="s">
        <v>2279</v>
      </c>
      <c r="K768" s="2">
        <v>2</v>
      </c>
      <c r="L768" s="1" t="s">
        <v>2278</v>
      </c>
      <c r="M768" s="7"/>
      <c r="N768" s="6">
        <v>46023</v>
      </c>
      <c r="O768" s="6">
        <v>46568</v>
      </c>
      <c r="P768" s="3">
        <v>644654.25</v>
      </c>
      <c r="Q768" s="3">
        <v>644654.25</v>
      </c>
      <c r="R768" s="3">
        <v>612421.53</v>
      </c>
      <c r="S768" s="3">
        <v>0</v>
      </c>
      <c r="T768" t="s">
        <v>2923</v>
      </c>
    </row>
    <row r="769" spans="1:20" ht="45" x14ac:dyDescent="0.25">
      <c r="A769" s="8" t="s">
        <v>1310</v>
      </c>
      <c r="B769" s="1" t="s">
        <v>1519</v>
      </c>
      <c r="C769" s="1" t="s">
        <v>1518</v>
      </c>
      <c r="D769" s="1" t="s">
        <v>2239</v>
      </c>
      <c r="E769" s="1" t="s">
        <v>2240</v>
      </c>
      <c r="F769" s="1" t="s">
        <v>2281</v>
      </c>
      <c r="G769" s="1" t="s">
        <v>2238</v>
      </c>
      <c r="H769" s="8" t="s">
        <v>2929</v>
      </c>
      <c r="I769" s="1" t="s">
        <v>19</v>
      </c>
      <c r="J769" s="1" t="s">
        <v>2283</v>
      </c>
      <c r="K769" s="2">
        <v>2</v>
      </c>
      <c r="L769" s="1" t="s">
        <v>2282</v>
      </c>
      <c r="M769" s="6">
        <v>45464</v>
      </c>
      <c r="N769" s="6">
        <v>45474</v>
      </c>
      <c r="O769" s="6">
        <v>46234</v>
      </c>
      <c r="P769" s="3">
        <v>729693.85</v>
      </c>
      <c r="Q769" s="3">
        <v>729693.85</v>
      </c>
      <c r="R769" s="3">
        <v>693209.15</v>
      </c>
      <c r="S769" s="3">
        <v>620239.77</v>
      </c>
      <c r="T769" t="s">
        <v>2908</v>
      </c>
    </row>
    <row r="770" spans="1:20" ht="45" x14ac:dyDescent="0.25">
      <c r="A770" s="8" t="s">
        <v>1310</v>
      </c>
      <c r="B770" s="1" t="s">
        <v>1519</v>
      </c>
      <c r="C770" s="1" t="s">
        <v>1518</v>
      </c>
      <c r="D770" s="1" t="s">
        <v>2239</v>
      </c>
      <c r="E770" s="1" t="s">
        <v>2240</v>
      </c>
      <c r="F770" s="1" t="s">
        <v>2284</v>
      </c>
      <c r="G770" s="1" t="s">
        <v>2280</v>
      </c>
      <c r="H770" s="8" t="s">
        <v>2929</v>
      </c>
      <c r="I770" s="1" t="s">
        <v>119</v>
      </c>
      <c r="J770" s="1" t="s">
        <v>1649</v>
      </c>
      <c r="K770" s="2">
        <v>1</v>
      </c>
      <c r="L770" s="1" t="s">
        <v>2285</v>
      </c>
      <c r="M770" s="7"/>
      <c r="N770" s="6">
        <v>45839</v>
      </c>
      <c r="O770" s="6">
        <v>46387</v>
      </c>
      <c r="P770" s="3">
        <v>1037072.5</v>
      </c>
      <c r="Q770" s="3">
        <v>1037072.5</v>
      </c>
      <c r="R770" s="3">
        <v>985218.88</v>
      </c>
      <c r="S770" s="3">
        <v>881511.62</v>
      </c>
      <c r="T770" t="s">
        <v>2900</v>
      </c>
    </row>
    <row r="771" spans="1:20" ht="45" x14ac:dyDescent="0.25">
      <c r="A771" s="8" t="s">
        <v>1310</v>
      </c>
      <c r="B771" s="1" t="s">
        <v>1519</v>
      </c>
      <c r="C771" s="1" t="s">
        <v>1518</v>
      </c>
      <c r="D771" s="1" t="s">
        <v>2239</v>
      </c>
      <c r="E771" s="1" t="s">
        <v>2240</v>
      </c>
      <c r="F771" s="1" t="s">
        <v>2286</v>
      </c>
      <c r="G771" s="1" t="s">
        <v>2238</v>
      </c>
      <c r="H771" s="8" t="s">
        <v>2929</v>
      </c>
      <c r="I771" s="1" t="s">
        <v>119</v>
      </c>
      <c r="J771" s="1" t="s">
        <v>2288</v>
      </c>
      <c r="K771" s="2">
        <v>2</v>
      </c>
      <c r="L771" s="1" t="s">
        <v>2287</v>
      </c>
      <c r="M771" s="7"/>
      <c r="N771" s="6">
        <v>45383</v>
      </c>
      <c r="O771" s="6">
        <v>45777</v>
      </c>
      <c r="P771" s="3">
        <v>200400</v>
      </c>
      <c r="Q771" s="3">
        <v>200400</v>
      </c>
      <c r="R771" s="3">
        <v>190380</v>
      </c>
      <c r="S771" s="3">
        <v>170340</v>
      </c>
      <c r="T771" t="s">
        <v>2900</v>
      </c>
    </row>
    <row r="772" spans="1:20" ht="45" x14ac:dyDescent="0.25">
      <c r="A772" s="8" t="s">
        <v>1310</v>
      </c>
      <c r="B772" s="1" t="s">
        <v>1519</v>
      </c>
      <c r="C772" s="1" t="s">
        <v>1518</v>
      </c>
      <c r="D772" s="1" t="s">
        <v>2239</v>
      </c>
      <c r="E772" s="1" t="s">
        <v>2240</v>
      </c>
      <c r="F772" s="1" t="s">
        <v>2289</v>
      </c>
      <c r="G772" s="1" t="s">
        <v>2280</v>
      </c>
      <c r="H772" s="8" t="s">
        <v>2929</v>
      </c>
      <c r="I772" s="1" t="s">
        <v>119</v>
      </c>
      <c r="J772" s="1" t="s">
        <v>2291</v>
      </c>
      <c r="K772" s="2">
        <v>1</v>
      </c>
      <c r="L772" s="1" t="s">
        <v>2290</v>
      </c>
      <c r="M772" s="7"/>
      <c r="N772" s="6">
        <v>45809</v>
      </c>
      <c r="O772" s="6">
        <v>46630</v>
      </c>
      <c r="P772" s="3">
        <v>1462646.98</v>
      </c>
      <c r="Q772" s="3">
        <v>1462646.98</v>
      </c>
      <c r="R772" s="3">
        <v>1389514.62</v>
      </c>
      <c r="S772" s="3">
        <v>1243249.93</v>
      </c>
      <c r="T772" t="s">
        <v>2917</v>
      </c>
    </row>
    <row r="773" spans="1:20" ht="45" x14ac:dyDescent="0.25">
      <c r="A773" s="8" t="s">
        <v>1310</v>
      </c>
      <c r="B773" s="1" t="s">
        <v>1519</v>
      </c>
      <c r="C773" s="1" t="s">
        <v>1518</v>
      </c>
      <c r="D773" s="1" t="s">
        <v>2239</v>
      </c>
      <c r="E773" s="1" t="s">
        <v>2240</v>
      </c>
      <c r="F773" s="1" t="s">
        <v>2292</v>
      </c>
      <c r="G773" s="1" t="s">
        <v>2238</v>
      </c>
      <c r="H773" s="8" t="s">
        <v>2929</v>
      </c>
      <c r="I773" s="1" t="s">
        <v>19</v>
      </c>
      <c r="J773" s="1" t="s">
        <v>570</v>
      </c>
      <c r="K773" s="2">
        <v>1</v>
      </c>
      <c r="L773" s="1" t="s">
        <v>2293</v>
      </c>
      <c r="M773" s="6">
        <v>45516</v>
      </c>
      <c r="N773" s="6">
        <v>45536</v>
      </c>
      <c r="O773" s="6">
        <v>46630</v>
      </c>
      <c r="P773" s="3">
        <v>1454499.29</v>
      </c>
      <c r="Q773" s="3">
        <v>1454499.29</v>
      </c>
      <c r="R773" s="3">
        <v>1380060</v>
      </c>
      <c r="S773" s="3">
        <v>1236324.3899999999</v>
      </c>
      <c r="T773" t="s">
        <v>2925</v>
      </c>
    </row>
    <row r="774" spans="1:20" ht="45" x14ac:dyDescent="0.25">
      <c r="A774" s="8" t="s">
        <v>1310</v>
      </c>
      <c r="B774" s="1" t="s">
        <v>1519</v>
      </c>
      <c r="C774" s="1" t="s">
        <v>1518</v>
      </c>
      <c r="D774" s="1" t="s">
        <v>2239</v>
      </c>
      <c r="E774" s="1" t="s">
        <v>2240</v>
      </c>
      <c r="F774" s="1" t="s">
        <v>2294</v>
      </c>
      <c r="G774" s="1" t="s">
        <v>2280</v>
      </c>
      <c r="H774" s="8" t="s">
        <v>2929</v>
      </c>
      <c r="I774" s="1" t="s">
        <v>119</v>
      </c>
      <c r="J774" s="1" t="s">
        <v>2296</v>
      </c>
      <c r="K774" s="2">
        <v>1</v>
      </c>
      <c r="L774" s="1" t="s">
        <v>2295</v>
      </c>
      <c r="M774" s="7"/>
      <c r="N774" s="6">
        <v>45778</v>
      </c>
      <c r="O774" s="6">
        <v>46265</v>
      </c>
      <c r="P774" s="3">
        <v>1013048.81</v>
      </c>
      <c r="Q774" s="3">
        <v>1013048.81</v>
      </c>
      <c r="R774" s="3">
        <v>962396.36</v>
      </c>
      <c r="S774" s="3">
        <v>861091.48</v>
      </c>
      <c r="T774" t="s">
        <v>2900</v>
      </c>
    </row>
    <row r="775" spans="1:20" ht="45" x14ac:dyDescent="0.25">
      <c r="A775" s="8" t="s">
        <v>1310</v>
      </c>
      <c r="B775" s="1" t="s">
        <v>1519</v>
      </c>
      <c r="C775" s="1" t="s">
        <v>1518</v>
      </c>
      <c r="D775" s="1" t="s">
        <v>2239</v>
      </c>
      <c r="E775" s="1" t="s">
        <v>2240</v>
      </c>
      <c r="F775" s="1" t="s">
        <v>2297</v>
      </c>
      <c r="G775" s="1" t="s">
        <v>2238</v>
      </c>
      <c r="H775" s="8" t="s">
        <v>2929</v>
      </c>
      <c r="I775" s="1" t="s">
        <v>19</v>
      </c>
      <c r="J775" s="1" t="s">
        <v>213</v>
      </c>
      <c r="K775" s="2">
        <v>1</v>
      </c>
      <c r="L775" s="1" t="s">
        <v>2298</v>
      </c>
      <c r="M775" s="6">
        <v>45558</v>
      </c>
      <c r="N775" s="6">
        <v>45566</v>
      </c>
      <c r="O775" s="6">
        <v>46295</v>
      </c>
      <c r="P775" s="3">
        <v>1449339.77</v>
      </c>
      <c r="Q775" s="3">
        <v>1449339.77</v>
      </c>
      <c r="R775" s="3">
        <v>1375539.77</v>
      </c>
      <c r="S775" s="3">
        <v>1231938.8</v>
      </c>
      <c r="T775" t="s">
        <v>2914</v>
      </c>
    </row>
    <row r="776" spans="1:20" ht="45" x14ac:dyDescent="0.25">
      <c r="A776" s="8" t="s">
        <v>1310</v>
      </c>
      <c r="B776" s="1" t="s">
        <v>1519</v>
      </c>
      <c r="C776" s="1" t="s">
        <v>1518</v>
      </c>
      <c r="D776" s="1" t="s">
        <v>2239</v>
      </c>
      <c r="E776" s="1" t="s">
        <v>2240</v>
      </c>
      <c r="F776" s="1" t="s">
        <v>2299</v>
      </c>
      <c r="G776" s="1" t="s">
        <v>2280</v>
      </c>
      <c r="H776" s="8" t="s">
        <v>2929</v>
      </c>
      <c r="I776" s="1" t="s">
        <v>119</v>
      </c>
      <c r="J776" s="1" t="s">
        <v>2301</v>
      </c>
      <c r="K776" s="2">
        <v>1</v>
      </c>
      <c r="L776" s="1" t="s">
        <v>2300</v>
      </c>
      <c r="M776" s="7"/>
      <c r="N776" s="6">
        <v>45839</v>
      </c>
      <c r="O776" s="6">
        <v>46538</v>
      </c>
      <c r="P776" s="3">
        <v>1989729.56</v>
      </c>
      <c r="Q776" s="3">
        <v>1989729.56</v>
      </c>
      <c r="R776" s="3">
        <v>1890243.08</v>
      </c>
      <c r="S776" s="3">
        <v>1691270.12</v>
      </c>
      <c r="T776" t="s">
        <v>2900</v>
      </c>
    </row>
    <row r="777" spans="1:20" ht="45" x14ac:dyDescent="0.25">
      <c r="A777" s="8" t="s">
        <v>1310</v>
      </c>
      <c r="B777" s="1" t="s">
        <v>1519</v>
      </c>
      <c r="C777" s="1" t="s">
        <v>1518</v>
      </c>
      <c r="D777" s="1" t="s">
        <v>2239</v>
      </c>
      <c r="E777" s="1" t="s">
        <v>2240</v>
      </c>
      <c r="F777" s="1" t="s">
        <v>2302</v>
      </c>
      <c r="G777" s="1" t="s">
        <v>2238</v>
      </c>
      <c r="H777" s="8" t="s">
        <v>2929</v>
      </c>
      <c r="I777" s="1" t="s">
        <v>19</v>
      </c>
      <c r="J777" s="1" t="s">
        <v>2304</v>
      </c>
      <c r="K777" s="2">
        <v>1</v>
      </c>
      <c r="L777" s="1" t="s">
        <v>2303</v>
      </c>
      <c r="M777" s="6">
        <v>45469</v>
      </c>
      <c r="N777" s="6">
        <v>45536</v>
      </c>
      <c r="O777" s="6">
        <v>46203</v>
      </c>
      <c r="P777" s="3">
        <v>1021631.38</v>
      </c>
      <c r="Q777" s="3">
        <v>1021631.38</v>
      </c>
      <c r="R777" s="3">
        <v>968831.38</v>
      </c>
      <c r="S777" s="3">
        <v>868386.67</v>
      </c>
      <c r="T777" t="s">
        <v>2908</v>
      </c>
    </row>
    <row r="778" spans="1:20" ht="45" x14ac:dyDescent="0.25">
      <c r="A778" s="8" t="s">
        <v>1310</v>
      </c>
      <c r="B778" s="1" t="s">
        <v>1519</v>
      </c>
      <c r="C778" s="1" t="s">
        <v>1518</v>
      </c>
      <c r="D778" s="1" t="s">
        <v>2239</v>
      </c>
      <c r="E778" s="1" t="s">
        <v>2240</v>
      </c>
      <c r="F778" s="1" t="s">
        <v>2305</v>
      </c>
      <c r="G778" s="1" t="s">
        <v>2280</v>
      </c>
      <c r="H778" s="8" t="s">
        <v>2929</v>
      </c>
      <c r="I778" s="1" t="s">
        <v>31</v>
      </c>
      <c r="J778" s="1" t="s">
        <v>2307</v>
      </c>
      <c r="K778" s="2">
        <v>2</v>
      </c>
      <c r="L778" s="1" t="s">
        <v>2306</v>
      </c>
      <c r="M778" s="7"/>
      <c r="N778" s="6">
        <v>46569</v>
      </c>
      <c r="O778" s="6">
        <v>47299</v>
      </c>
      <c r="P778" s="3">
        <v>743690.61</v>
      </c>
      <c r="Q778" s="3">
        <v>743690.61</v>
      </c>
      <c r="R778" s="3">
        <v>706506.08</v>
      </c>
      <c r="S778" s="3">
        <v>0</v>
      </c>
      <c r="T778" t="s">
        <v>2910</v>
      </c>
    </row>
    <row r="779" spans="1:20" ht="45" x14ac:dyDescent="0.25">
      <c r="A779" s="8" t="s">
        <v>1310</v>
      </c>
      <c r="B779" s="1" t="s">
        <v>1519</v>
      </c>
      <c r="C779" s="1" t="s">
        <v>1518</v>
      </c>
      <c r="D779" s="1" t="s">
        <v>2239</v>
      </c>
      <c r="E779" s="1" t="s">
        <v>2240</v>
      </c>
      <c r="F779" s="1" t="s">
        <v>2308</v>
      </c>
      <c r="G779" s="1" t="s">
        <v>2238</v>
      </c>
      <c r="H779" s="8" t="s">
        <v>2929</v>
      </c>
      <c r="I779" s="1" t="s">
        <v>19</v>
      </c>
      <c r="J779" s="1" t="s">
        <v>2310</v>
      </c>
      <c r="K779" s="2">
        <v>1</v>
      </c>
      <c r="L779" s="1" t="s">
        <v>2309</v>
      </c>
      <c r="M779" s="6">
        <v>45469</v>
      </c>
      <c r="N779" s="6">
        <v>45536</v>
      </c>
      <c r="O779" s="6">
        <v>46203</v>
      </c>
      <c r="P779" s="3">
        <v>1021631.38</v>
      </c>
      <c r="Q779" s="3">
        <v>1021631.38</v>
      </c>
      <c r="R779" s="3">
        <v>968831.38</v>
      </c>
      <c r="S779" s="3">
        <v>868386.67</v>
      </c>
      <c r="T779" t="s">
        <v>2922</v>
      </c>
    </row>
    <row r="780" spans="1:20" ht="45" x14ac:dyDescent="0.25">
      <c r="A780" s="8" t="s">
        <v>1310</v>
      </c>
      <c r="B780" s="1" t="s">
        <v>1519</v>
      </c>
      <c r="C780" s="1" t="s">
        <v>1518</v>
      </c>
      <c r="D780" s="1" t="s">
        <v>2239</v>
      </c>
      <c r="E780" s="1" t="s">
        <v>2240</v>
      </c>
      <c r="F780" s="1" t="s">
        <v>2311</v>
      </c>
      <c r="G780" s="1" t="s">
        <v>2280</v>
      </c>
      <c r="H780" s="8" t="s">
        <v>2929</v>
      </c>
      <c r="I780" s="1" t="s">
        <v>31</v>
      </c>
      <c r="J780" s="1" t="s">
        <v>2313</v>
      </c>
      <c r="K780" s="2">
        <v>2</v>
      </c>
      <c r="L780" s="1" t="s">
        <v>2312</v>
      </c>
      <c r="M780" s="7"/>
      <c r="N780" s="6">
        <v>45809</v>
      </c>
      <c r="O780" s="6">
        <v>46173</v>
      </c>
      <c r="P780" s="3">
        <v>1037500</v>
      </c>
      <c r="Q780" s="3">
        <v>1037500</v>
      </c>
      <c r="R780" s="3">
        <v>985625</v>
      </c>
      <c r="S780" s="3">
        <v>0</v>
      </c>
      <c r="T780" t="s">
        <v>2925</v>
      </c>
    </row>
    <row r="781" spans="1:20" ht="45" x14ac:dyDescent="0.25">
      <c r="A781" s="8" t="s">
        <v>1310</v>
      </c>
      <c r="B781" s="1" t="s">
        <v>1519</v>
      </c>
      <c r="C781" s="1" t="s">
        <v>1518</v>
      </c>
      <c r="D781" s="1" t="s">
        <v>2239</v>
      </c>
      <c r="E781" s="1" t="s">
        <v>2240</v>
      </c>
      <c r="F781" s="1" t="s">
        <v>2314</v>
      </c>
      <c r="G781" s="1" t="s">
        <v>2238</v>
      </c>
      <c r="H781" s="8" t="s">
        <v>2929</v>
      </c>
      <c r="I781" s="1" t="s">
        <v>119</v>
      </c>
      <c r="J781" s="1" t="s">
        <v>2316</v>
      </c>
      <c r="K781" s="2">
        <v>2</v>
      </c>
      <c r="L781" s="1" t="s">
        <v>2315</v>
      </c>
      <c r="M781" s="7"/>
      <c r="N781" s="6">
        <v>45474</v>
      </c>
      <c r="O781" s="6">
        <v>46203</v>
      </c>
      <c r="P781" s="3">
        <v>2083089.84</v>
      </c>
      <c r="Q781" s="3">
        <v>2083089.84</v>
      </c>
      <c r="R781" s="3">
        <v>1978929.84</v>
      </c>
      <c r="S781" s="3">
        <v>1770626.36</v>
      </c>
      <c r="T781" t="s">
        <v>2906</v>
      </c>
    </row>
    <row r="782" spans="1:20" ht="45" x14ac:dyDescent="0.25">
      <c r="A782" s="8" t="s">
        <v>1310</v>
      </c>
      <c r="B782" s="1" t="s">
        <v>1519</v>
      </c>
      <c r="C782" s="1" t="s">
        <v>1518</v>
      </c>
      <c r="D782" s="1" t="s">
        <v>2239</v>
      </c>
      <c r="E782" s="1" t="s">
        <v>2240</v>
      </c>
      <c r="F782" s="1" t="s">
        <v>2317</v>
      </c>
      <c r="G782" s="1" t="s">
        <v>2280</v>
      </c>
      <c r="H782" s="8" t="s">
        <v>2929</v>
      </c>
      <c r="I782" s="1" t="s">
        <v>119</v>
      </c>
      <c r="J782" s="1" t="s">
        <v>2319</v>
      </c>
      <c r="K782" s="2">
        <v>2</v>
      </c>
      <c r="L782" s="1" t="s">
        <v>2318</v>
      </c>
      <c r="M782" s="7"/>
      <c r="N782" s="6">
        <v>45778</v>
      </c>
      <c r="O782" s="6">
        <v>46142</v>
      </c>
      <c r="P782" s="3">
        <v>1031243.25</v>
      </c>
      <c r="Q782" s="3">
        <v>1031243.25</v>
      </c>
      <c r="R782" s="3">
        <v>979681.08</v>
      </c>
      <c r="S782" s="3">
        <v>876556.76</v>
      </c>
      <c r="T782" t="s">
        <v>2922</v>
      </c>
    </row>
    <row r="783" spans="1:20" ht="45" x14ac:dyDescent="0.25">
      <c r="A783" s="8" t="s">
        <v>1310</v>
      </c>
      <c r="B783" s="1" t="s">
        <v>1519</v>
      </c>
      <c r="C783" s="1" t="s">
        <v>1518</v>
      </c>
      <c r="D783" s="1" t="s">
        <v>2239</v>
      </c>
      <c r="E783" s="1" t="s">
        <v>2240</v>
      </c>
      <c r="F783" s="1" t="s">
        <v>2320</v>
      </c>
      <c r="G783" s="1" t="s">
        <v>2238</v>
      </c>
      <c r="H783" s="8" t="s">
        <v>2929</v>
      </c>
      <c r="I783" s="1" t="s">
        <v>119</v>
      </c>
      <c r="J783" s="1" t="s">
        <v>2322</v>
      </c>
      <c r="K783" s="2">
        <v>5</v>
      </c>
      <c r="L783" s="1" t="s">
        <v>2321</v>
      </c>
      <c r="M783" s="7"/>
      <c r="N783" s="6">
        <v>45474</v>
      </c>
      <c r="O783" s="6">
        <v>46203</v>
      </c>
      <c r="P783" s="3">
        <v>2087381.74</v>
      </c>
      <c r="Q783" s="3">
        <v>2087381.74</v>
      </c>
      <c r="R783" s="3">
        <v>1983012.46</v>
      </c>
      <c r="S783" s="3">
        <v>1774274.48</v>
      </c>
      <c r="T783" t="s">
        <v>2917</v>
      </c>
    </row>
    <row r="784" spans="1:20" ht="45" x14ac:dyDescent="0.25">
      <c r="A784" s="8" t="s">
        <v>1310</v>
      </c>
      <c r="B784" s="1" t="s">
        <v>1519</v>
      </c>
      <c r="C784" s="1" t="s">
        <v>1518</v>
      </c>
      <c r="D784" s="1" t="s">
        <v>2239</v>
      </c>
      <c r="E784" s="1" t="s">
        <v>2240</v>
      </c>
      <c r="F784" s="1" t="s">
        <v>2323</v>
      </c>
      <c r="G784" s="1" t="s">
        <v>2280</v>
      </c>
      <c r="H784" s="8" t="s">
        <v>2929</v>
      </c>
      <c r="I784" s="1" t="s">
        <v>119</v>
      </c>
      <c r="J784" s="1" t="s">
        <v>2325</v>
      </c>
      <c r="K784" s="2">
        <v>2</v>
      </c>
      <c r="L784" s="1" t="s">
        <v>2324</v>
      </c>
      <c r="M784" s="7"/>
      <c r="N784" s="6">
        <v>45778</v>
      </c>
      <c r="O784" s="6">
        <v>46142</v>
      </c>
      <c r="P784" s="3">
        <v>1031243.25</v>
      </c>
      <c r="Q784" s="3">
        <v>1031243.25</v>
      </c>
      <c r="R784" s="3">
        <v>979681.08</v>
      </c>
      <c r="S784" s="3">
        <v>876556.76</v>
      </c>
      <c r="T784" t="s">
        <v>2922</v>
      </c>
    </row>
    <row r="785" spans="1:20" ht="45" x14ac:dyDescent="0.25">
      <c r="A785" s="8" t="s">
        <v>1310</v>
      </c>
      <c r="B785" s="1" t="s">
        <v>1519</v>
      </c>
      <c r="C785" s="1" t="s">
        <v>1518</v>
      </c>
      <c r="D785" s="1" t="s">
        <v>2239</v>
      </c>
      <c r="E785" s="1" t="s">
        <v>2240</v>
      </c>
      <c r="F785" s="1" t="s">
        <v>2326</v>
      </c>
      <c r="G785" s="1" t="s">
        <v>2238</v>
      </c>
      <c r="H785" s="8" t="s">
        <v>2929</v>
      </c>
      <c r="I785" s="1" t="s">
        <v>119</v>
      </c>
      <c r="J785" s="1" t="s">
        <v>2328</v>
      </c>
      <c r="K785" s="2">
        <v>2</v>
      </c>
      <c r="L785" s="1" t="s">
        <v>2327</v>
      </c>
      <c r="M785" s="7"/>
      <c r="N785" s="6">
        <v>45474</v>
      </c>
      <c r="O785" s="6">
        <v>46203</v>
      </c>
      <c r="P785" s="3">
        <v>2087780.88</v>
      </c>
      <c r="Q785" s="3">
        <v>2087780.88</v>
      </c>
      <c r="R785" s="3">
        <v>1983391.68</v>
      </c>
      <c r="S785" s="3">
        <v>1774613.75</v>
      </c>
      <c r="T785" t="s">
        <v>2904</v>
      </c>
    </row>
    <row r="786" spans="1:20" ht="45" x14ac:dyDescent="0.25">
      <c r="A786" s="8" t="s">
        <v>1310</v>
      </c>
      <c r="B786" s="1" t="s">
        <v>1519</v>
      </c>
      <c r="C786" s="1" t="s">
        <v>1518</v>
      </c>
      <c r="D786" s="1" t="s">
        <v>2239</v>
      </c>
      <c r="E786" s="1" t="s">
        <v>2240</v>
      </c>
      <c r="F786" s="1" t="s">
        <v>2329</v>
      </c>
      <c r="G786" s="1" t="s">
        <v>2280</v>
      </c>
      <c r="H786" s="8" t="s">
        <v>2929</v>
      </c>
      <c r="I786" s="1" t="s">
        <v>119</v>
      </c>
      <c r="J786" s="1" t="s">
        <v>2331</v>
      </c>
      <c r="K786" s="2">
        <v>2</v>
      </c>
      <c r="L786" s="1" t="s">
        <v>2330</v>
      </c>
      <c r="M786" s="7"/>
      <c r="N786" s="6">
        <v>45778</v>
      </c>
      <c r="O786" s="6">
        <v>46142</v>
      </c>
      <c r="P786" s="3">
        <v>1031243.25</v>
      </c>
      <c r="Q786" s="3">
        <v>1031243.25</v>
      </c>
      <c r="R786" s="3">
        <v>979681.08</v>
      </c>
      <c r="S786" s="3">
        <v>876556.76</v>
      </c>
      <c r="T786" t="s">
        <v>2909</v>
      </c>
    </row>
    <row r="787" spans="1:20" ht="45" x14ac:dyDescent="0.25">
      <c r="A787" s="8" t="s">
        <v>1310</v>
      </c>
      <c r="B787" s="1" t="s">
        <v>1519</v>
      </c>
      <c r="C787" s="1" t="s">
        <v>1518</v>
      </c>
      <c r="D787" s="1" t="s">
        <v>2239</v>
      </c>
      <c r="E787" s="1" t="s">
        <v>2240</v>
      </c>
      <c r="F787" s="1" t="s">
        <v>2332</v>
      </c>
      <c r="G787" s="1" t="s">
        <v>2238</v>
      </c>
      <c r="H787" s="8" t="s">
        <v>2929</v>
      </c>
      <c r="I787" s="1" t="s">
        <v>19</v>
      </c>
      <c r="J787" s="1" t="s">
        <v>2334</v>
      </c>
      <c r="K787" s="2">
        <v>2</v>
      </c>
      <c r="L787" s="1" t="s">
        <v>2333</v>
      </c>
      <c r="M787" s="6">
        <v>45547</v>
      </c>
      <c r="N787" s="6">
        <v>45566</v>
      </c>
      <c r="O787" s="6">
        <v>46660</v>
      </c>
      <c r="P787" s="3">
        <v>4934916.34</v>
      </c>
      <c r="Q787" s="3">
        <v>4934916.34</v>
      </c>
      <c r="R787" s="3">
        <v>4686628.34</v>
      </c>
      <c r="S787" s="3">
        <v>4194678.88</v>
      </c>
      <c r="T787" t="s">
        <v>2901</v>
      </c>
    </row>
    <row r="788" spans="1:20" ht="45" x14ac:dyDescent="0.25">
      <c r="A788" s="8" t="s">
        <v>1310</v>
      </c>
      <c r="B788" s="1" t="s">
        <v>1519</v>
      </c>
      <c r="C788" s="1" t="s">
        <v>1518</v>
      </c>
      <c r="D788" s="1" t="s">
        <v>2239</v>
      </c>
      <c r="E788" s="1" t="s">
        <v>2240</v>
      </c>
      <c r="F788" s="1" t="s">
        <v>2335</v>
      </c>
      <c r="G788" s="1" t="s">
        <v>2280</v>
      </c>
      <c r="H788" s="8" t="s">
        <v>2929</v>
      </c>
      <c r="I788" s="1" t="s">
        <v>119</v>
      </c>
      <c r="J788" s="1" t="s">
        <v>2337</v>
      </c>
      <c r="K788" s="2">
        <v>2</v>
      </c>
      <c r="L788" s="1" t="s">
        <v>2336</v>
      </c>
      <c r="M788" s="7"/>
      <c r="N788" s="6">
        <v>45778</v>
      </c>
      <c r="O788" s="6">
        <v>46142</v>
      </c>
      <c r="P788" s="3">
        <v>1031243.25</v>
      </c>
      <c r="Q788" s="3">
        <v>1031243.25</v>
      </c>
      <c r="R788" s="3">
        <v>979681.08</v>
      </c>
      <c r="S788" s="3">
        <v>876556.76</v>
      </c>
      <c r="T788" t="s">
        <v>2909</v>
      </c>
    </row>
    <row r="789" spans="1:20" ht="45" x14ac:dyDescent="0.25">
      <c r="A789" s="8" t="s">
        <v>1310</v>
      </c>
      <c r="B789" s="1" t="s">
        <v>1519</v>
      </c>
      <c r="C789" s="1" t="s">
        <v>1518</v>
      </c>
      <c r="D789" s="1" t="s">
        <v>2239</v>
      </c>
      <c r="E789" s="1" t="s">
        <v>2240</v>
      </c>
      <c r="F789" s="1" t="s">
        <v>2338</v>
      </c>
      <c r="G789" s="1" t="s">
        <v>2238</v>
      </c>
      <c r="H789" s="8" t="s">
        <v>2929</v>
      </c>
      <c r="I789" s="1" t="s">
        <v>19</v>
      </c>
      <c r="J789" s="1" t="s">
        <v>2340</v>
      </c>
      <c r="K789" s="2">
        <v>2</v>
      </c>
      <c r="L789" s="1" t="s">
        <v>2339</v>
      </c>
      <c r="M789" s="6">
        <v>45526</v>
      </c>
      <c r="N789" s="6">
        <v>45536</v>
      </c>
      <c r="O789" s="6">
        <v>46630</v>
      </c>
      <c r="P789" s="3">
        <v>2284305.61</v>
      </c>
      <c r="Q789" s="3">
        <v>2284305.61</v>
      </c>
      <c r="R789" s="3">
        <v>2156305.61</v>
      </c>
      <c r="S789" s="3">
        <v>1941659.76</v>
      </c>
      <c r="T789" t="s">
        <v>2902</v>
      </c>
    </row>
    <row r="790" spans="1:20" ht="45" x14ac:dyDescent="0.25">
      <c r="A790" s="8" t="s">
        <v>1310</v>
      </c>
      <c r="B790" s="1" t="s">
        <v>1519</v>
      </c>
      <c r="C790" s="1" t="s">
        <v>1518</v>
      </c>
      <c r="D790" s="1" t="s">
        <v>2239</v>
      </c>
      <c r="E790" s="1" t="s">
        <v>2240</v>
      </c>
      <c r="F790" s="1" t="s">
        <v>2341</v>
      </c>
      <c r="G790" s="1" t="s">
        <v>2280</v>
      </c>
      <c r="H790" s="8" t="s">
        <v>2929</v>
      </c>
      <c r="I790" s="1" t="s">
        <v>119</v>
      </c>
      <c r="J790" s="1" t="s">
        <v>2343</v>
      </c>
      <c r="K790" s="2">
        <v>1</v>
      </c>
      <c r="L790" s="1" t="s">
        <v>2342</v>
      </c>
      <c r="M790" s="7"/>
      <c r="N790" s="6">
        <v>45778</v>
      </c>
      <c r="O790" s="6">
        <v>46112</v>
      </c>
      <c r="P790" s="3">
        <v>2040094.57</v>
      </c>
      <c r="Q790" s="3">
        <v>2040094.57</v>
      </c>
      <c r="R790" s="3">
        <v>1938089.84</v>
      </c>
      <c r="S790" s="3">
        <v>1734080.38</v>
      </c>
      <c r="T790" t="s">
        <v>2900</v>
      </c>
    </row>
    <row r="791" spans="1:20" ht="45" x14ac:dyDescent="0.25">
      <c r="A791" s="8" t="s">
        <v>1310</v>
      </c>
      <c r="B791" s="1" t="s">
        <v>1519</v>
      </c>
      <c r="C791" s="1" t="s">
        <v>1518</v>
      </c>
      <c r="D791" s="1" t="s">
        <v>2239</v>
      </c>
      <c r="E791" s="1" t="s">
        <v>2240</v>
      </c>
      <c r="F791" s="1" t="s">
        <v>2344</v>
      </c>
      <c r="G791" s="1" t="s">
        <v>2238</v>
      </c>
      <c r="H791" s="8" t="s">
        <v>2929</v>
      </c>
      <c r="I791" s="1" t="s">
        <v>119</v>
      </c>
      <c r="J791" s="1" t="s">
        <v>2346</v>
      </c>
      <c r="K791" s="2">
        <v>3</v>
      </c>
      <c r="L791" s="1" t="s">
        <v>2345</v>
      </c>
      <c r="M791" s="7"/>
      <c r="N791" s="6">
        <v>45413</v>
      </c>
      <c r="O791" s="6">
        <v>45961</v>
      </c>
      <c r="P791" s="3">
        <v>1694809.32</v>
      </c>
      <c r="Q791" s="3">
        <v>1694809.32</v>
      </c>
      <c r="R791" s="3">
        <v>1610068.82</v>
      </c>
      <c r="S791" s="3">
        <v>1440587.92</v>
      </c>
      <c r="T791" t="s">
        <v>2919</v>
      </c>
    </row>
    <row r="792" spans="1:20" ht="45" x14ac:dyDescent="0.25">
      <c r="A792" s="8" t="s">
        <v>1310</v>
      </c>
      <c r="B792" s="1" t="s">
        <v>1519</v>
      </c>
      <c r="C792" s="1" t="s">
        <v>1518</v>
      </c>
      <c r="D792" s="1" t="s">
        <v>2239</v>
      </c>
      <c r="E792" s="1" t="s">
        <v>2240</v>
      </c>
      <c r="F792" s="1" t="s">
        <v>2347</v>
      </c>
      <c r="G792" s="1" t="s">
        <v>2280</v>
      </c>
      <c r="H792" s="8" t="s">
        <v>2929</v>
      </c>
      <c r="I792" s="1" t="s">
        <v>119</v>
      </c>
      <c r="J792" s="1" t="s">
        <v>2349</v>
      </c>
      <c r="K792" s="2">
        <v>1</v>
      </c>
      <c r="L792" s="1" t="s">
        <v>2348</v>
      </c>
      <c r="M792" s="7"/>
      <c r="N792" s="6">
        <v>45809</v>
      </c>
      <c r="O792" s="6">
        <v>46203</v>
      </c>
      <c r="P792" s="3">
        <v>1056432</v>
      </c>
      <c r="Q792" s="3">
        <v>1056432</v>
      </c>
      <c r="R792" s="3">
        <v>1003610.4</v>
      </c>
      <c r="S792" s="3">
        <v>897967.2</v>
      </c>
      <c r="T792" t="s">
        <v>2900</v>
      </c>
    </row>
    <row r="793" spans="1:20" ht="45" x14ac:dyDescent="0.25">
      <c r="A793" s="8" t="s">
        <v>1310</v>
      </c>
      <c r="B793" s="1" t="s">
        <v>1519</v>
      </c>
      <c r="C793" s="1" t="s">
        <v>1518</v>
      </c>
      <c r="D793" s="1" t="s">
        <v>2239</v>
      </c>
      <c r="E793" s="1" t="s">
        <v>2240</v>
      </c>
      <c r="F793" s="1" t="s">
        <v>2350</v>
      </c>
      <c r="G793" s="1" t="s">
        <v>2238</v>
      </c>
      <c r="H793" s="8" t="s">
        <v>2929</v>
      </c>
      <c r="I793" s="1" t="s">
        <v>119</v>
      </c>
      <c r="J793" s="1" t="s">
        <v>2352</v>
      </c>
      <c r="K793" s="2">
        <v>2</v>
      </c>
      <c r="L793" s="1" t="s">
        <v>2351</v>
      </c>
      <c r="M793" s="7"/>
      <c r="N793" s="6">
        <v>45413</v>
      </c>
      <c r="O793" s="6">
        <v>45961</v>
      </c>
      <c r="P793" s="3">
        <v>1990474.92</v>
      </c>
      <c r="Q793" s="3">
        <v>1990474.92</v>
      </c>
      <c r="R793" s="3">
        <v>1874374.92</v>
      </c>
      <c r="S793" s="3">
        <v>1691903.68</v>
      </c>
      <c r="T793" t="s">
        <v>2919</v>
      </c>
    </row>
    <row r="794" spans="1:20" ht="45" x14ac:dyDescent="0.25">
      <c r="A794" s="8" t="s">
        <v>1310</v>
      </c>
      <c r="B794" s="1" t="s">
        <v>1519</v>
      </c>
      <c r="C794" s="1" t="s">
        <v>1518</v>
      </c>
      <c r="D794" s="1" t="s">
        <v>2239</v>
      </c>
      <c r="E794" s="1" t="s">
        <v>2240</v>
      </c>
      <c r="F794" s="1" t="s">
        <v>2353</v>
      </c>
      <c r="G794" s="1" t="s">
        <v>2280</v>
      </c>
      <c r="H794" s="8" t="s">
        <v>2929</v>
      </c>
      <c r="I794" s="1" t="s">
        <v>119</v>
      </c>
      <c r="J794" s="1" t="s">
        <v>2355</v>
      </c>
      <c r="K794" s="2">
        <v>2</v>
      </c>
      <c r="L794" s="1" t="s">
        <v>2354</v>
      </c>
      <c r="M794" s="7"/>
      <c r="N794" s="6">
        <v>45778</v>
      </c>
      <c r="O794" s="6">
        <v>46265</v>
      </c>
      <c r="P794" s="3">
        <v>2075665.42</v>
      </c>
      <c r="Q794" s="3">
        <v>2075665.42</v>
      </c>
      <c r="R794" s="3">
        <v>1971882.14</v>
      </c>
      <c r="S794" s="3">
        <v>1764315.6</v>
      </c>
      <c r="T794" t="s">
        <v>2900</v>
      </c>
    </row>
    <row r="795" spans="1:20" ht="45" x14ac:dyDescent="0.25">
      <c r="A795" s="8" t="s">
        <v>1310</v>
      </c>
      <c r="B795" s="1" t="s">
        <v>1519</v>
      </c>
      <c r="C795" s="1" t="s">
        <v>1518</v>
      </c>
      <c r="D795" s="1" t="s">
        <v>2239</v>
      </c>
      <c r="E795" s="1" t="s">
        <v>2240</v>
      </c>
      <c r="F795" s="1" t="s">
        <v>2356</v>
      </c>
      <c r="G795" s="1" t="s">
        <v>2280</v>
      </c>
      <c r="H795" s="8" t="s">
        <v>2929</v>
      </c>
      <c r="I795" s="1" t="s">
        <v>31</v>
      </c>
      <c r="J795" s="1" t="s">
        <v>2358</v>
      </c>
      <c r="K795" s="2">
        <v>6</v>
      </c>
      <c r="L795" s="1" t="s">
        <v>2357</v>
      </c>
      <c r="M795" s="7"/>
      <c r="N795" s="6">
        <v>45839</v>
      </c>
      <c r="O795" s="6">
        <v>46812</v>
      </c>
      <c r="P795" s="3">
        <v>3164547.55</v>
      </c>
      <c r="Q795" s="3">
        <v>3164547.55</v>
      </c>
      <c r="R795" s="3">
        <v>3006320.17</v>
      </c>
      <c r="S795" s="3">
        <v>0</v>
      </c>
      <c r="T795" t="s">
        <v>2905</v>
      </c>
    </row>
    <row r="796" spans="1:20" ht="45" x14ac:dyDescent="0.25">
      <c r="A796" s="8" t="s">
        <v>1310</v>
      </c>
      <c r="B796" s="1" t="s">
        <v>1519</v>
      </c>
      <c r="C796" s="1" t="s">
        <v>1518</v>
      </c>
      <c r="D796" s="1" t="s">
        <v>2239</v>
      </c>
      <c r="E796" s="1" t="s">
        <v>2240</v>
      </c>
      <c r="F796" s="1" t="s">
        <v>2359</v>
      </c>
      <c r="G796" s="1" t="s">
        <v>2280</v>
      </c>
      <c r="H796" s="8" t="s">
        <v>2929</v>
      </c>
      <c r="I796" s="1" t="s">
        <v>119</v>
      </c>
      <c r="J796" s="1" t="s">
        <v>2361</v>
      </c>
      <c r="K796" s="2">
        <v>2</v>
      </c>
      <c r="L796" s="1" t="s">
        <v>2360</v>
      </c>
      <c r="M796" s="7"/>
      <c r="N796" s="6">
        <v>45778</v>
      </c>
      <c r="O796" s="6">
        <v>46142</v>
      </c>
      <c r="P796" s="3">
        <v>1029907.7</v>
      </c>
      <c r="Q796" s="3">
        <v>1029907.7</v>
      </c>
      <c r="R796" s="3">
        <v>978412.31</v>
      </c>
      <c r="S796" s="3">
        <v>875421.54</v>
      </c>
      <c r="T796" t="s">
        <v>2922</v>
      </c>
    </row>
    <row r="797" spans="1:20" ht="45" x14ac:dyDescent="0.25">
      <c r="A797" s="8" t="s">
        <v>1310</v>
      </c>
      <c r="B797" s="1" t="s">
        <v>1519</v>
      </c>
      <c r="C797" s="1" t="s">
        <v>1518</v>
      </c>
      <c r="D797" s="1" t="s">
        <v>2239</v>
      </c>
      <c r="E797" s="1" t="s">
        <v>2240</v>
      </c>
      <c r="F797" s="1" t="s">
        <v>2362</v>
      </c>
      <c r="G797" s="1" t="s">
        <v>2280</v>
      </c>
      <c r="H797" s="8" t="s">
        <v>2929</v>
      </c>
      <c r="I797" s="1" t="s">
        <v>31</v>
      </c>
      <c r="J797" s="1" t="s">
        <v>144</v>
      </c>
      <c r="K797" s="2">
        <v>1</v>
      </c>
      <c r="L797" s="1" t="s">
        <v>2363</v>
      </c>
      <c r="M797" s="7"/>
      <c r="N797" s="6">
        <v>45809</v>
      </c>
      <c r="O797" s="6">
        <v>46026</v>
      </c>
      <c r="P797" s="3">
        <v>1035992.83</v>
      </c>
      <c r="Q797" s="3">
        <v>1035992.83</v>
      </c>
      <c r="R797" s="3">
        <v>984192.83</v>
      </c>
      <c r="S797" s="3">
        <v>0</v>
      </c>
      <c r="T797" t="s">
        <v>2901</v>
      </c>
    </row>
    <row r="798" spans="1:20" ht="45" x14ac:dyDescent="0.25">
      <c r="A798" s="8" t="s">
        <v>1310</v>
      </c>
      <c r="B798" s="1" t="s">
        <v>1519</v>
      </c>
      <c r="C798" s="1" t="s">
        <v>1518</v>
      </c>
      <c r="D798" s="1" t="s">
        <v>2239</v>
      </c>
      <c r="E798" s="1" t="s">
        <v>2240</v>
      </c>
      <c r="F798" s="1" t="s">
        <v>2364</v>
      </c>
      <c r="G798" s="1" t="s">
        <v>2280</v>
      </c>
      <c r="H798" s="8" t="s">
        <v>2929</v>
      </c>
      <c r="I798" s="1" t="s">
        <v>119</v>
      </c>
      <c r="J798" s="1" t="s">
        <v>2366</v>
      </c>
      <c r="K798" s="2">
        <v>2</v>
      </c>
      <c r="L798" s="1" t="s">
        <v>2365</v>
      </c>
      <c r="M798" s="7"/>
      <c r="N798" s="6">
        <v>45901</v>
      </c>
      <c r="O798" s="6">
        <v>46265</v>
      </c>
      <c r="P798" s="3">
        <v>1020711.99</v>
      </c>
      <c r="Q798" s="3">
        <v>1020711.99</v>
      </c>
      <c r="R798" s="3">
        <v>969676.38</v>
      </c>
      <c r="S798" s="3">
        <v>867605.19</v>
      </c>
      <c r="T798" t="s">
        <v>2900</v>
      </c>
    </row>
    <row r="799" spans="1:20" ht="45" x14ac:dyDescent="0.25">
      <c r="A799" s="8" t="s">
        <v>1310</v>
      </c>
      <c r="B799" s="1" t="s">
        <v>1519</v>
      </c>
      <c r="C799" s="1" t="s">
        <v>1518</v>
      </c>
      <c r="D799" s="1" t="s">
        <v>2239</v>
      </c>
      <c r="E799" s="1" t="s">
        <v>2240</v>
      </c>
      <c r="F799" s="1" t="s">
        <v>2367</v>
      </c>
      <c r="G799" s="1" t="s">
        <v>2280</v>
      </c>
      <c r="H799" s="8" t="s">
        <v>2929</v>
      </c>
      <c r="I799" s="1" t="s">
        <v>119</v>
      </c>
      <c r="J799" s="1" t="s">
        <v>2369</v>
      </c>
      <c r="K799" s="2">
        <v>2</v>
      </c>
      <c r="L799" s="1" t="s">
        <v>2368</v>
      </c>
      <c r="M799" s="7"/>
      <c r="N799" s="6">
        <v>45778</v>
      </c>
      <c r="O799" s="6">
        <v>46142</v>
      </c>
      <c r="P799" s="3">
        <v>1029907.7</v>
      </c>
      <c r="Q799" s="3">
        <v>1029907.7</v>
      </c>
      <c r="R799" s="3">
        <v>978412.31</v>
      </c>
      <c r="S799" s="3">
        <v>875421.54</v>
      </c>
      <c r="T799" t="s">
        <v>2922</v>
      </c>
    </row>
    <row r="800" spans="1:20" ht="45" x14ac:dyDescent="0.25">
      <c r="A800" s="8" t="s">
        <v>1310</v>
      </c>
      <c r="B800" s="1" t="s">
        <v>1519</v>
      </c>
      <c r="C800" s="1" t="s">
        <v>1518</v>
      </c>
      <c r="D800" s="1" t="s">
        <v>2239</v>
      </c>
      <c r="E800" s="1" t="s">
        <v>2240</v>
      </c>
      <c r="F800" s="1" t="s">
        <v>2370</v>
      </c>
      <c r="G800" s="1" t="s">
        <v>2280</v>
      </c>
      <c r="H800" s="8" t="s">
        <v>2929</v>
      </c>
      <c r="I800" s="1" t="s">
        <v>119</v>
      </c>
      <c r="J800" s="1" t="s">
        <v>2372</v>
      </c>
      <c r="K800" s="2">
        <v>2</v>
      </c>
      <c r="L800" s="1" t="s">
        <v>2371</v>
      </c>
      <c r="M800" s="7"/>
      <c r="N800" s="6">
        <v>45778</v>
      </c>
      <c r="O800" s="6">
        <v>46142</v>
      </c>
      <c r="P800" s="3">
        <v>1030952.7</v>
      </c>
      <c r="Q800" s="3">
        <v>1030952.7</v>
      </c>
      <c r="R800" s="3">
        <v>979405.06</v>
      </c>
      <c r="S800" s="3">
        <v>876309.79</v>
      </c>
      <c r="T800" t="s">
        <v>2908</v>
      </c>
    </row>
    <row r="801" spans="1:20" ht="45" x14ac:dyDescent="0.25">
      <c r="A801" s="8" t="s">
        <v>1310</v>
      </c>
      <c r="B801" s="1" t="s">
        <v>1519</v>
      </c>
      <c r="C801" s="1" t="s">
        <v>1518</v>
      </c>
      <c r="D801" s="1" t="s">
        <v>2239</v>
      </c>
      <c r="E801" s="1" t="s">
        <v>2240</v>
      </c>
      <c r="F801" s="1" t="s">
        <v>2373</v>
      </c>
      <c r="G801" s="1" t="s">
        <v>2280</v>
      </c>
      <c r="H801" s="8" t="s">
        <v>2929</v>
      </c>
      <c r="I801" s="1" t="s">
        <v>119</v>
      </c>
      <c r="J801" s="1" t="s">
        <v>2375</v>
      </c>
      <c r="K801" s="2">
        <v>3</v>
      </c>
      <c r="L801" s="1" t="s">
        <v>2374</v>
      </c>
      <c r="M801" s="7"/>
      <c r="N801" s="6">
        <v>45778</v>
      </c>
      <c r="O801" s="6">
        <v>46142</v>
      </c>
      <c r="P801" s="3">
        <v>1030720.2</v>
      </c>
      <c r="Q801" s="3">
        <v>1030720.2</v>
      </c>
      <c r="R801" s="3">
        <v>979184.19</v>
      </c>
      <c r="S801" s="3">
        <v>876112.17</v>
      </c>
      <c r="T801" t="s">
        <v>2908</v>
      </c>
    </row>
    <row r="802" spans="1:20" ht="45" x14ac:dyDescent="0.25">
      <c r="A802" s="8" t="s">
        <v>1310</v>
      </c>
      <c r="B802" s="1" t="s">
        <v>1519</v>
      </c>
      <c r="C802" s="1" t="s">
        <v>1518</v>
      </c>
      <c r="D802" s="1" t="s">
        <v>2239</v>
      </c>
      <c r="E802" s="1" t="s">
        <v>2240</v>
      </c>
      <c r="F802" s="1" t="s">
        <v>2376</v>
      </c>
      <c r="G802" s="1" t="s">
        <v>2280</v>
      </c>
      <c r="H802" s="8" t="s">
        <v>2929</v>
      </c>
      <c r="I802" s="1" t="s">
        <v>119</v>
      </c>
      <c r="J802" s="1" t="s">
        <v>2378</v>
      </c>
      <c r="K802" s="2">
        <v>1</v>
      </c>
      <c r="L802" s="1" t="s">
        <v>2377</v>
      </c>
      <c r="M802" s="7"/>
      <c r="N802" s="6">
        <v>45839</v>
      </c>
      <c r="O802" s="6">
        <v>46934</v>
      </c>
      <c r="P802" s="3">
        <v>3992685</v>
      </c>
      <c r="Q802" s="3">
        <v>3992685</v>
      </c>
      <c r="R802" s="3">
        <v>3393782.25</v>
      </c>
      <c r="S802" s="3">
        <v>3393782.25</v>
      </c>
      <c r="T802" t="s">
        <v>2900</v>
      </c>
    </row>
    <row r="803" spans="1:20" ht="45" x14ac:dyDescent="0.25">
      <c r="A803" s="8" t="s">
        <v>1310</v>
      </c>
      <c r="B803" s="1" t="s">
        <v>1519</v>
      </c>
      <c r="C803" s="1" t="s">
        <v>1518</v>
      </c>
      <c r="D803" s="1" t="s">
        <v>2239</v>
      </c>
      <c r="E803" s="1" t="s">
        <v>2240</v>
      </c>
      <c r="F803" s="1" t="s">
        <v>2379</v>
      </c>
      <c r="G803" s="1" t="s">
        <v>2280</v>
      </c>
      <c r="H803" s="8" t="s">
        <v>2929</v>
      </c>
      <c r="I803" s="1" t="s">
        <v>119</v>
      </c>
      <c r="J803" s="1" t="s">
        <v>1677</v>
      </c>
      <c r="K803" s="2">
        <v>1</v>
      </c>
      <c r="L803" s="1" t="s">
        <v>2380</v>
      </c>
      <c r="M803" s="7"/>
      <c r="N803" s="6">
        <v>45809</v>
      </c>
      <c r="O803" s="6">
        <v>46173</v>
      </c>
      <c r="P803" s="3">
        <v>845166.03</v>
      </c>
      <c r="Q803" s="3">
        <v>845166.03</v>
      </c>
      <c r="R803" s="3">
        <v>802907.72</v>
      </c>
      <c r="S803" s="3">
        <v>718391.12</v>
      </c>
      <c r="T803" t="s">
        <v>2905</v>
      </c>
    </row>
    <row r="804" spans="1:20" ht="45" x14ac:dyDescent="0.25">
      <c r="A804" s="8" t="s">
        <v>1310</v>
      </c>
      <c r="B804" s="1" t="s">
        <v>1519</v>
      </c>
      <c r="C804" s="1" t="s">
        <v>1518</v>
      </c>
      <c r="D804" s="1" t="s">
        <v>2239</v>
      </c>
      <c r="E804" s="1" t="s">
        <v>2240</v>
      </c>
      <c r="F804" s="1" t="s">
        <v>2381</v>
      </c>
      <c r="G804" s="1" t="s">
        <v>2280</v>
      </c>
      <c r="H804" s="8" t="s">
        <v>2929</v>
      </c>
      <c r="I804" s="1" t="s">
        <v>119</v>
      </c>
      <c r="J804" s="1" t="s">
        <v>2383</v>
      </c>
      <c r="K804" s="2">
        <v>2</v>
      </c>
      <c r="L804" s="1" t="s">
        <v>2382</v>
      </c>
      <c r="M804" s="7"/>
      <c r="N804" s="6">
        <v>45778</v>
      </c>
      <c r="O804" s="6">
        <v>46752</v>
      </c>
      <c r="P804" s="3">
        <v>1176083.57</v>
      </c>
      <c r="Q804" s="3">
        <v>1176083.57</v>
      </c>
      <c r="R804" s="3">
        <v>1048083.57</v>
      </c>
      <c r="S804" s="3">
        <v>999671.03</v>
      </c>
      <c r="T804" t="s">
        <v>2922</v>
      </c>
    </row>
    <row r="805" spans="1:20" ht="45" x14ac:dyDescent="0.25">
      <c r="A805" s="8" t="s">
        <v>1310</v>
      </c>
      <c r="B805" s="1" t="s">
        <v>1519</v>
      </c>
      <c r="C805" s="1" t="s">
        <v>1518</v>
      </c>
      <c r="D805" s="1" t="s">
        <v>2239</v>
      </c>
      <c r="E805" s="1" t="s">
        <v>2240</v>
      </c>
      <c r="F805" s="1" t="s">
        <v>2384</v>
      </c>
      <c r="G805" s="1" t="s">
        <v>2280</v>
      </c>
      <c r="H805" s="8" t="s">
        <v>2929</v>
      </c>
      <c r="I805" s="1" t="s">
        <v>119</v>
      </c>
      <c r="J805" s="1" t="s">
        <v>2386</v>
      </c>
      <c r="K805" s="2">
        <v>2</v>
      </c>
      <c r="L805" s="1" t="s">
        <v>2385</v>
      </c>
      <c r="M805" s="7"/>
      <c r="N805" s="6">
        <v>45839</v>
      </c>
      <c r="O805" s="6">
        <v>46387</v>
      </c>
      <c r="P805" s="3">
        <v>2014945.82</v>
      </c>
      <c r="Q805" s="3">
        <v>2014945.82</v>
      </c>
      <c r="R805" s="3">
        <v>1914198.52</v>
      </c>
      <c r="S805" s="3">
        <v>1712703.94</v>
      </c>
      <c r="T805" t="s">
        <v>2900</v>
      </c>
    </row>
    <row r="806" spans="1:20" ht="45" x14ac:dyDescent="0.25">
      <c r="A806" s="8" t="s">
        <v>1310</v>
      </c>
      <c r="B806" s="1" t="s">
        <v>1519</v>
      </c>
      <c r="C806" s="1" t="s">
        <v>1518</v>
      </c>
      <c r="D806" s="1" t="s">
        <v>2239</v>
      </c>
      <c r="E806" s="1" t="s">
        <v>2240</v>
      </c>
      <c r="F806" s="1" t="s">
        <v>2387</v>
      </c>
      <c r="G806" s="1" t="s">
        <v>2280</v>
      </c>
      <c r="H806" s="8" t="s">
        <v>2929</v>
      </c>
      <c r="I806" s="1" t="s">
        <v>119</v>
      </c>
      <c r="J806" s="1" t="s">
        <v>2389</v>
      </c>
      <c r="K806" s="2">
        <v>2</v>
      </c>
      <c r="L806" s="1" t="s">
        <v>2388</v>
      </c>
      <c r="M806" s="7"/>
      <c r="N806" s="6">
        <v>45839</v>
      </c>
      <c r="O806" s="6">
        <v>46752</v>
      </c>
      <c r="P806" s="3">
        <v>2260873.9500000002</v>
      </c>
      <c r="Q806" s="3">
        <v>2260873.9500000002</v>
      </c>
      <c r="R806" s="3">
        <v>2147830.25</v>
      </c>
      <c r="S806" s="3">
        <v>1921742.85</v>
      </c>
      <c r="T806" t="s">
        <v>2900</v>
      </c>
    </row>
    <row r="807" spans="1:20" ht="45" x14ac:dyDescent="0.25">
      <c r="A807" s="8" t="s">
        <v>1310</v>
      </c>
      <c r="B807" s="1" t="s">
        <v>1519</v>
      </c>
      <c r="C807" s="1" t="s">
        <v>1518</v>
      </c>
      <c r="D807" s="1" t="s">
        <v>2239</v>
      </c>
      <c r="E807" s="1" t="s">
        <v>2240</v>
      </c>
      <c r="F807" s="1" t="s">
        <v>2390</v>
      </c>
      <c r="G807" s="1" t="s">
        <v>2280</v>
      </c>
      <c r="H807" s="8" t="s">
        <v>2929</v>
      </c>
      <c r="I807" s="1" t="s">
        <v>119</v>
      </c>
      <c r="J807" s="1" t="s">
        <v>2392</v>
      </c>
      <c r="K807" s="2">
        <v>1</v>
      </c>
      <c r="L807" s="1" t="s">
        <v>2391</v>
      </c>
      <c r="M807" s="7"/>
      <c r="N807" s="6">
        <v>45809</v>
      </c>
      <c r="O807" s="6">
        <v>46203</v>
      </c>
      <c r="P807" s="3">
        <v>753719.75</v>
      </c>
      <c r="Q807" s="3">
        <v>753719.75</v>
      </c>
      <c r="R807" s="3">
        <v>714194.75</v>
      </c>
      <c r="S807" s="3">
        <v>640661.78</v>
      </c>
      <c r="T807" t="s">
        <v>2902</v>
      </c>
    </row>
    <row r="808" spans="1:20" ht="45" x14ac:dyDescent="0.25">
      <c r="A808" s="8" t="s">
        <v>1310</v>
      </c>
      <c r="B808" s="1" t="s">
        <v>1519</v>
      </c>
      <c r="C808" s="1" t="s">
        <v>1518</v>
      </c>
      <c r="D808" s="1" t="s">
        <v>2239</v>
      </c>
      <c r="E808" s="1" t="s">
        <v>2240</v>
      </c>
      <c r="F808" s="1" t="s">
        <v>2393</v>
      </c>
      <c r="G808" s="1" t="s">
        <v>2280</v>
      </c>
      <c r="H808" s="8" t="s">
        <v>2929</v>
      </c>
      <c r="I808" s="1" t="s">
        <v>119</v>
      </c>
      <c r="J808" s="1" t="s">
        <v>1691</v>
      </c>
      <c r="K808" s="2">
        <v>1</v>
      </c>
      <c r="L808" s="1" t="s">
        <v>2394</v>
      </c>
      <c r="M808" s="7"/>
      <c r="N808" s="6">
        <v>45778</v>
      </c>
      <c r="O808" s="6">
        <v>46234</v>
      </c>
      <c r="P808" s="3">
        <v>1014750.07</v>
      </c>
      <c r="Q808" s="3">
        <v>1014750.07</v>
      </c>
      <c r="R808" s="3">
        <v>964012.55</v>
      </c>
      <c r="S808" s="3">
        <v>862537.55</v>
      </c>
      <c r="T808" t="s">
        <v>2900</v>
      </c>
    </row>
    <row r="809" spans="1:20" ht="45" x14ac:dyDescent="0.25">
      <c r="A809" s="8" t="s">
        <v>1310</v>
      </c>
      <c r="B809" s="1" t="s">
        <v>1519</v>
      </c>
      <c r="C809" s="1" t="s">
        <v>1518</v>
      </c>
      <c r="D809" s="1" t="s">
        <v>2239</v>
      </c>
      <c r="E809" s="1" t="s">
        <v>2240</v>
      </c>
      <c r="F809" s="1" t="s">
        <v>2395</v>
      </c>
      <c r="G809" s="1" t="s">
        <v>2280</v>
      </c>
      <c r="H809" s="8" t="s">
        <v>2929</v>
      </c>
      <c r="I809" s="1" t="s">
        <v>119</v>
      </c>
      <c r="J809" s="1" t="s">
        <v>2310</v>
      </c>
      <c r="K809" s="2">
        <v>1</v>
      </c>
      <c r="L809" s="1" t="s">
        <v>2396</v>
      </c>
      <c r="M809" s="7"/>
      <c r="N809" s="6">
        <v>45901</v>
      </c>
      <c r="O809" s="6">
        <v>46630</v>
      </c>
      <c r="P809" s="3">
        <v>2854851.66</v>
      </c>
      <c r="Q809" s="3">
        <v>2854851.66</v>
      </c>
      <c r="R809" s="3">
        <v>2710851.66</v>
      </c>
      <c r="S809" s="3">
        <v>0</v>
      </c>
      <c r="T809" t="s">
        <v>2900</v>
      </c>
    </row>
    <row r="810" spans="1:20" ht="45" x14ac:dyDescent="0.25">
      <c r="A810" s="8" t="s">
        <v>1310</v>
      </c>
      <c r="B810" s="1" t="s">
        <v>1519</v>
      </c>
      <c r="C810" s="1" t="s">
        <v>1518</v>
      </c>
      <c r="D810" s="1" t="s">
        <v>2239</v>
      </c>
      <c r="E810" s="1" t="s">
        <v>2240</v>
      </c>
      <c r="F810" s="1" t="s">
        <v>2397</v>
      </c>
      <c r="G810" s="1" t="s">
        <v>2280</v>
      </c>
      <c r="H810" s="8" t="s">
        <v>2929</v>
      </c>
      <c r="I810" s="1" t="s">
        <v>119</v>
      </c>
      <c r="J810" s="1" t="s">
        <v>2399</v>
      </c>
      <c r="K810" s="2">
        <v>2</v>
      </c>
      <c r="L810" s="1" t="s">
        <v>2398</v>
      </c>
      <c r="M810" s="7"/>
      <c r="N810" s="6">
        <v>45778</v>
      </c>
      <c r="O810" s="6">
        <v>46142</v>
      </c>
      <c r="P810" s="3">
        <v>987240.2</v>
      </c>
      <c r="Q810" s="3">
        <v>987240.2</v>
      </c>
      <c r="R810" s="3">
        <v>937878.19</v>
      </c>
      <c r="S810" s="3">
        <v>0</v>
      </c>
      <c r="T810" t="s">
        <v>2908</v>
      </c>
    </row>
    <row r="811" spans="1:20" ht="45" x14ac:dyDescent="0.25">
      <c r="A811" s="8" t="s">
        <v>1310</v>
      </c>
      <c r="B811" s="1" t="s">
        <v>1519</v>
      </c>
      <c r="C811" s="1" t="s">
        <v>1518</v>
      </c>
      <c r="D811" s="1" t="s">
        <v>2239</v>
      </c>
      <c r="E811" s="1" t="s">
        <v>2240</v>
      </c>
      <c r="F811" s="1" t="s">
        <v>2400</v>
      </c>
      <c r="G811" s="1" t="s">
        <v>2280</v>
      </c>
      <c r="H811" s="8" t="s">
        <v>2929</v>
      </c>
      <c r="I811" s="1" t="s">
        <v>119</v>
      </c>
      <c r="J811" s="1" t="s">
        <v>2402</v>
      </c>
      <c r="K811" s="2">
        <v>2</v>
      </c>
      <c r="L811" s="1" t="s">
        <v>2401</v>
      </c>
      <c r="M811" s="7"/>
      <c r="N811" s="6">
        <v>45839</v>
      </c>
      <c r="O811" s="6">
        <v>46203</v>
      </c>
      <c r="P811" s="3">
        <v>995417.59999999998</v>
      </c>
      <c r="Q811" s="3">
        <v>995417.59999999998</v>
      </c>
      <c r="R811" s="3">
        <v>945642.6</v>
      </c>
      <c r="S811" s="3">
        <v>0</v>
      </c>
      <c r="T811" t="s">
        <v>2900</v>
      </c>
    </row>
    <row r="812" spans="1:20" ht="45" x14ac:dyDescent="0.25">
      <c r="A812" s="8" t="s">
        <v>1310</v>
      </c>
      <c r="B812" s="1" t="s">
        <v>1519</v>
      </c>
      <c r="C812" s="1" t="s">
        <v>1518</v>
      </c>
      <c r="D812" s="1" t="s">
        <v>2239</v>
      </c>
      <c r="E812" s="1" t="s">
        <v>2240</v>
      </c>
      <c r="F812" s="1" t="s">
        <v>2403</v>
      </c>
      <c r="G812" s="1" t="s">
        <v>2280</v>
      </c>
      <c r="H812" s="8" t="s">
        <v>2929</v>
      </c>
      <c r="I812" s="1" t="s">
        <v>119</v>
      </c>
      <c r="J812" s="1" t="s">
        <v>1726</v>
      </c>
      <c r="K812" s="2">
        <v>2</v>
      </c>
      <c r="L812" s="1" t="s">
        <v>2404</v>
      </c>
      <c r="M812" s="7"/>
      <c r="N812" s="6">
        <v>45839</v>
      </c>
      <c r="O812" s="6">
        <v>46265</v>
      </c>
      <c r="P812" s="3">
        <v>2084539.16</v>
      </c>
      <c r="Q812" s="3">
        <v>2084539.16</v>
      </c>
      <c r="R812" s="3">
        <v>1980312.2</v>
      </c>
      <c r="S812" s="3">
        <v>0</v>
      </c>
      <c r="T812" t="s">
        <v>2900</v>
      </c>
    </row>
    <row r="813" spans="1:20" ht="45" x14ac:dyDescent="0.25">
      <c r="A813" s="8" t="s">
        <v>1310</v>
      </c>
      <c r="B813" s="1" t="s">
        <v>1519</v>
      </c>
      <c r="C813" s="1" t="s">
        <v>1518</v>
      </c>
      <c r="D813" s="1" t="s">
        <v>2239</v>
      </c>
      <c r="E813" s="1" t="s">
        <v>2240</v>
      </c>
      <c r="F813" s="1" t="s">
        <v>2405</v>
      </c>
      <c r="G813" s="1" t="s">
        <v>2280</v>
      </c>
      <c r="H813" s="8" t="s">
        <v>2929</v>
      </c>
      <c r="I813" s="1" t="s">
        <v>31</v>
      </c>
      <c r="J813" s="1" t="s">
        <v>2407</v>
      </c>
      <c r="K813" s="2">
        <v>2</v>
      </c>
      <c r="L813" s="1" t="s">
        <v>2406</v>
      </c>
      <c r="M813" s="7"/>
      <c r="N813" s="6">
        <v>45901</v>
      </c>
      <c r="O813" s="6">
        <v>46691</v>
      </c>
      <c r="P813" s="3">
        <v>1385095.92</v>
      </c>
      <c r="Q813" s="3">
        <v>1385095.92</v>
      </c>
      <c r="R813" s="3">
        <v>1315779.18</v>
      </c>
      <c r="S813" s="3">
        <v>0</v>
      </c>
      <c r="T813" t="s">
        <v>2907</v>
      </c>
    </row>
    <row r="814" spans="1:20" ht="45" x14ac:dyDescent="0.25">
      <c r="A814" s="8" t="s">
        <v>1310</v>
      </c>
      <c r="B814" s="1" t="s">
        <v>1519</v>
      </c>
      <c r="C814" s="1" t="s">
        <v>1518</v>
      </c>
      <c r="D814" s="1" t="s">
        <v>2239</v>
      </c>
      <c r="E814" s="1" t="s">
        <v>2240</v>
      </c>
      <c r="F814" s="1" t="s">
        <v>2408</v>
      </c>
      <c r="G814" s="1" t="s">
        <v>2280</v>
      </c>
      <c r="H814" s="8" t="s">
        <v>2929</v>
      </c>
      <c r="I814" s="1" t="s">
        <v>31</v>
      </c>
      <c r="J814" s="1" t="s">
        <v>2410</v>
      </c>
      <c r="K814" s="2">
        <v>2</v>
      </c>
      <c r="L814" s="1" t="s">
        <v>2409</v>
      </c>
      <c r="M814" s="7"/>
      <c r="N814" s="6">
        <v>46023</v>
      </c>
      <c r="O814" s="6">
        <v>46568</v>
      </c>
      <c r="P814" s="3">
        <v>700233.16</v>
      </c>
      <c r="Q814" s="3">
        <v>700233.16</v>
      </c>
      <c r="R814" s="3">
        <v>665221.5</v>
      </c>
      <c r="S814" s="3">
        <v>0</v>
      </c>
      <c r="T814" t="s">
        <v>2911</v>
      </c>
    </row>
    <row r="815" spans="1:20" ht="45" x14ac:dyDescent="0.25">
      <c r="A815" s="8" t="s">
        <v>1310</v>
      </c>
      <c r="B815" s="1" t="s">
        <v>1519</v>
      </c>
      <c r="C815" s="1" t="s">
        <v>1518</v>
      </c>
      <c r="D815" s="1" t="s">
        <v>2415</v>
      </c>
      <c r="E815" s="1" t="s">
        <v>2416</v>
      </c>
      <c r="F815" s="1" t="s">
        <v>2411</v>
      </c>
      <c r="G815" s="1" t="s">
        <v>2414</v>
      </c>
      <c r="H815" s="8" t="s">
        <v>2929</v>
      </c>
      <c r="I815" s="1" t="s">
        <v>19</v>
      </c>
      <c r="J815" s="1" t="s">
        <v>2413</v>
      </c>
      <c r="K815" s="2">
        <v>6</v>
      </c>
      <c r="L815" s="1" t="s">
        <v>2412</v>
      </c>
      <c r="M815" s="6">
        <v>45398</v>
      </c>
      <c r="N815" s="6">
        <v>45292</v>
      </c>
      <c r="O815" s="6">
        <v>46387</v>
      </c>
      <c r="P815" s="3">
        <v>5337696.25</v>
      </c>
      <c r="Q815" s="3">
        <v>5337696.25</v>
      </c>
      <c r="R815" s="3">
        <v>5070502.9000000004</v>
      </c>
      <c r="S815" s="3">
        <v>4537041.8099999996</v>
      </c>
      <c r="T815" t="s">
        <v>2900</v>
      </c>
    </row>
    <row r="816" spans="1:20" ht="45" x14ac:dyDescent="0.25">
      <c r="A816" s="8" t="s">
        <v>1310</v>
      </c>
      <c r="B816" s="1" t="s">
        <v>1519</v>
      </c>
      <c r="C816" s="1" t="s">
        <v>1518</v>
      </c>
      <c r="D816" s="1" t="s">
        <v>2421</v>
      </c>
      <c r="E816" s="1" t="s">
        <v>2422</v>
      </c>
      <c r="F816" s="1" t="s">
        <v>2417</v>
      </c>
      <c r="G816" s="1" t="s">
        <v>2420</v>
      </c>
      <c r="H816" s="8" t="s">
        <v>2929</v>
      </c>
      <c r="I816" s="1" t="s">
        <v>19</v>
      </c>
      <c r="J816" s="1" t="s">
        <v>2419</v>
      </c>
      <c r="K816" s="2">
        <v>1</v>
      </c>
      <c r="L816" s="1" t="s">
        <v>2418</v>
      </c>
      <c r="M816" s="6">
        <v>45282</v>
      </c>
      <c r="N816" s="6">
        <v>45292</v>
      </c>
      <c r="O816" s="6">
        <v>46387</v>
      </c>
      <c r="P816" s="3">
        <v>9260752.6099999994</v>
      </c>
      <c r="Q816" s="3">
        <v>9260752.6099999994</v>
      </c>
      <c r="R816" s="3">
        <v>9017235.0099999998</v>
      </c>
      <c r="S816" s="3">
        <v>7871639.71</v>
      </c>
      <c r="T816" t="s">
        <v>2920</v>
      </c>
    </row>
    <row r="817" spans="1:20" ht="45" x14ac:dyDescent="0.25">
      <c r="A817" s="8" t="s">
        <v>1310</v>
      </c>
      <c r="B817" s="1" t="s">
        <v>1519</v>
      </c>
      <c r="C817" s="1" t="s">
        <v>1518</v>
      </c>
      <c r="D817" s="1" t="s">
        <v>2421</v>
      </c>
      <c r="E817" s="1" t="s">
        <v>2422</v>
      </c>
      <c r="F817" s="1" t="s">
        <v>2423</v>
      </c>
      <c r="G817" s="1" t="s">
        <v>2420</v>
      </c>
      <c r="H817" s="8" t="s">
        <v>2929</v>
      </c>
      <c r="I817" s="1" t="s">
        <v>19</v>
      </c>
      <c r="J817" s="1" t="s">
        <v>2425</v>
      </c>
      <c r="K817" s="2">
        <v>1</v>
      </c>
      <c r="L817" s="1" t="s">
        <v>2424</v>
      </c>
      <c r="M817" s="6">
        <v>45288</v>
      </c>
      <c r="N817" s="6">
        <v>45292</v>
      </c>
      <c r="O817" s="6">
        <v>46387</v>
      </c>
      <c r="P817" s="3">
        <v>13668856.869999999</v>
      </c>
      <c r="Q817" s="3">
        <v>13668856.869999999</v>
      </c>
      <c r="R817" s="3">
        <v>13309850.85</v>
      </c>
      <c r="S817" s="3">
        <v>11618528.33</v>
      </c>
      <c r="T817" t="s">
        <v>2912</v>
      </c>
    </row>
    <row r="818" spans="1:20" ht="45" x14ac:dyDescent="0.25">
      <c r="A818" s="8" t="s">
        <v>1310</v>
      </c>
      <c r="B818" s="1" t="s">
        <v>1519</v>
      </c>
      <c r="C818" s="1" t="s">
        <v>1518</v>
      </c>
      <c r="D818" s="1" t="s">
        <v>2421</v>
      </c>
      <c r="E818" s="1" t="s">
        <v>2422</v>
      </c>
      <c r="F818" s="1" t="s">
        <v>2426</v>
      </c>
      <c r="G818" s="1" t="s">
        <v>2420</v>
      </c>
      <c r="H818" s="8" t="s">
        <v>2929</v>
      </c>
      <c r="I818" s="1" t="s">
        <v>19</v>
      </c>
      <c r="J818" s="1" t="s">
        <v>2428</v>
      </c>
      <c r="K818" s="2">
        <v>2</v>
      </c>
      <c r="L818" s="1" t="s">
        <v>2427</v>
      </c>
      <c r="M818" s="6">
        <v>45288</v>
      </c>
      <c r="N818" s="6">
        <v>45292</v>
      </c>
      <c r="O818" s="6">
        <v>46387</v>
      </c>
      <c r="P818" s="3">
        <v>11024704.83</v>
      </c>
      <c r="Q818" s="3">
        <v>11024704.83</v>
      </c>
      <c r="R818" s="3">
        <v>10734348.449999999</v>
      </c>
      <c r="S818" s="3">
        <v>9370999.0999999996</v>
      </c>
      <c r="T818" t="s">
        <v>2908</v>
      </c>
    </row>
    <row r="819" spans="1:20" ht="45" x14ac:dyDescent="0.25">
      <c r="A819" s="8" t="s">
        <v>1310</v>
      </c>
      <c r="B819" s="1" t="s">
        <v>1519</v>
      </c>
      <c r="C819" s="1" t="s">
        <v>1518</v>
      </c>
      <c r="D819" s="1" t="s">
        <v>2421</v>
      </c>
      <c r="E819" s="1" t="s">
        <v>2422</v>
      </c>
      <c r="F819" s="1" t="s">
        <v>2429</v>
      </c>
      <c r="G819" s="1" t="s">
        <v>2420</v>
      </c>
      <c r="H819" s="8" t="s">
        <v>2929</v>
      </c>
      <c r="I819" s="1" t="s">
        <v>19</v>
      </c>
      <c r="J819" s="1" t="s">
        <v>2431</v>
      </c>
      <c r="K819" s="2">
        <v>2</v>
      </c>
      <c r="L819" s="1" t="s">
        <v>2430</v>
      </c>
      <c r="M819" s="6">
        <v>45288</v>
      </c>
      <c r="N819" s="6">
        <v>45292</v>
      </c>
      <c r="O819" s="6">
        <v>46387</v>
      </c>
      <c r="P819" s="3">
        <v>10130843.460000001</v>
      </c>
      <c r="Q819" s="3">
        <v>10130843.460000001</v>
      </c>
      <c r="R819" s="3">
        <v>9865497.1999999993</v>
      </c>
      <c r="S819" s="3">
        <v>8611216.9399999995</v>
      </c>
      <c r="T819" t="s">
        <v>2905</v>
      </c>
    </row>
    <row r="820" spans="1:20" ht="45" x14ac:dyDescent="0.25">
      <c r="A820" s="8" t="s">
        <v>1310</v>
      </c>
      <c r="B820" s="1" t="s">
        <v>1519</v>
      </c>
      <c r="C820" s="1" t="s">
        <v>1518</v>
      </c>
      <c r="D820" s="1" t="s">
        <v>2435</v>
      </c>
      <c r="E820" s="1" t="s">
        <v>2436</v>
      </c>
      <c r="F820" s="1" t="s">
        <v>2432</v>
      </c>
      <c r="G820" s="1" t="s">
        <v>2434</v>
      </c>
      <c r="H820" s="8" t="s">
        <v>2929</v>
      </c>
      <c r="I820" s="1" t="s">
        <v>19</v>
      </c>
      <c r="J820" s="1" t="s">
        <v>1839</v>
      </c>
      <c r="K820" s="2">
        <v>1</v>
      </c>
      <c r="L820" s="1" t="s">
        <v>2433</v>
      </c>
      <c r="M820" s="6">
        <v>45252</v>
      </c>
      <c r="N820" s="6">
        <v>45200</v>
      </c>
      <c r="O820" s="6">
        <v>46112</v>
      </c>
      <c r="P820" s="3">
        <v>5133243.47</v>
      </c>
      <c r="Q820" s="3">
        <v>5133243.47</v>
      </c>
      <c r="R820" s="3">
        <v>4876581.29</v>
      </c>
      <c r="S820" s="3">
        <v>4363256.9400000004</v>
      </c>
      <c r="T820" t="s">
        <v>2900</v>
      </c>
    </row>
    <row r="821" spans="1:20" ht="45" x14ac:dyDescent="0.25">
      <c r="A821" s="8" t="s">
        <v>1310</v>
      </c>
      <c r="B821" s="1" t="s">
        <v>1519</v>
      </c>
      <c r="C821" s="1" t="s">
        <v>1518</v>
      </c>
      <c r="D821" s="1" t="s">
        <v>2440</v>
      </c>
      <c r="E821" s="1" t="s">
        <v>2441</v>
      </c>
      <c r="F821" s="1" t="s">
        <v>2437</v>
      </c>
      <c r="G821" s="1" t="s">
        <v>2439</v>
      </c>
      <c r="H821" s="8" t="s">
        <v>2929</v>
      </c>
      <c r="I821" s="1" t="s">
        <v>19</v>
      </c>
      <c r="J821" s="1" t="s">
        <v>239</v>
      </c>
      <c r="K821" s="2">
        <v>1</v>
      </c>
      <c r="L821" s="1" t="s">
        <v>2438</v>
      </c>
      <c r="M821" s="6">
        <v>45510</v>
      </c>
      <c r="N821" s="6">
        <v>45292</v>
      </c>
      <c r="O821" s="6">
        <v>46387</v>
      </c>
      <c r="P821" s="3">
        <v>7160308.0999999996</v>
      </c>
      <c r="Q821" s="3">
        <v>7160308.0999999996</v>
      </c>
      <c r="R821" s="3">
        <v>6788058.0999999996</v>
      </c>
      <c r="S821" s="3">
        <v>6086261.8799999999</v>
      </c>
      <c r="T821" t="s">
        <v>2917</v>
      </c>
    </row>
    <row r="822" spans="1:20" ht="45" x14ac:dyDescent="0.25">
      <c r="A822" s="8" t="s">
        <v>1310</v>
      </c>
      <c r="B822" s="1" t="s">
        <v>1519</v>
      </c>
      <c r="C822" s="1" t="s">
        <v>1518</v>
      </c>
      <c r="D822" s="1" t="s">
        <v>2440</v>
      </c>
      <c r="E822" s="1" t="s">
        <v>2441</v>
      </c>
      <c r="F822" s="1" t="s">
        <v>2442</v>
      </c>
      <c r="G822" s="1" t="s">
        <v>2444</v>
      </c>
      <c r="H822" s="8" t="s">
        <v>2929</v>
      </c>
      <c r="I822" s="1" t="s">
        <v>119</v>
      </c>
      <c r="J822" s="1" t="s">
        <v>2237</v>
      </c>
      <c r="K822" s="2">
        <v>1</v>
      </c>
      <c r="L822" s="1" t="s">
        <v>2443</v>
      </c>
      <c r="M822" s="7"/>
      <c r="N822" s="6">
        <v>45384</v>
      </c>
      <c r="O822" s="6">
        <v>45902</v>
      </c>
      <c r="P822" s="3">
        <v>1810000</v>
      </c>
      <c r="Q822" s="3">
        <v>1810000</v>
      </c>
      <c r="R822" s="3">
        <v>1691000</v>
      </c>
      <c r="S822" s="3">
        <v>1538500</v>
      </c>
      <c r="T822" t="s">
        <v>2912</v>
      </c>
    </row>
    <row r="823" spans="1:20" ht="45" x14ac:dyDescent="0.25">
      <c r="A823" s="8" t="s">
        <v>1310</v>
      </c>
      <c r="B823" s="1" t="s">
        <v>1519</v>
      </c>
      <c r="C823" s="1" t="s">
        <v>1518</v>
      </c>
      <c r="D823" s="1" t="s">
        <v>2440</v>
      </c>
      <c r="E823" s="1" t="s">
        <v>2441</v>
      </c>
      <c r="F823" s="1" t="s">
        <v>2445</v>
      </c>
      <c r="G823" s="1" t="s">
        <v>2439</v>
      </c>
      <c r="H823" s="8" t="s">
        <v>2929</v>
      </c>
      <c r="I823" s="1" t="s">
        <v>19</v>
      </c>
      <c r="J823" s="1" t="s">
        <v>2447</v>
      </c>
      <c r="K823" s="2">
        <v>2</v>
      </c>
      <c r="L823" s="1" t="s">
        <v>2446</v>
      </c>
      <c r="M823" s="6">
        <v>45492</v>
      </c>
      <c r="N823" s="6">
        <v>45658</v>
      </c>
      <c r="O823" s="6">
        <v>46752</v>
      </c>
      <c r="P823" s="3">
        <v>5876512.4000000004</v>
      </c>
      <c r="Q823" s="3">
        <v>5876512.4000000004</v>
      </c>
      <c r="R823" s="3">
        <v>5582686.3399999999</v>
      </c>
      <c r="S823" s="3">
        <v>4995035.54</v>
      </c>
      <c r="T823" t="s">
        <v>2925</v>
      </c>
    </row>
    <row r="824" spans="1:20" ht="45" x14ac:dyDescent="0.25">
      <c r="A824" s="8" t="s">
        <v>1310</v>
      </c>
      <c r="B824" s="1" t="s">
        <v>1519</v>
      </c>
      <c r="C824" s="1" t="s">
        <v>1518</v>
      </c>
      <c r="D824" s="1" t="s">
        <v>2440</v>
      </c>
      <c r="E824" s="1" t="s">
        <v>2441</v>
      </c>
      <c r="F824" s="1" t="s">
        <v>2448</v>
      </c>
      <c r="G824" s="1" t="s">
        <v>2444</v>
      </c>
      <c r="H824" s="8" t="s">
        <v>2929</v>
      </c>
      <c r="I824" s="1" t="s">
        <v>19</v>
      </c>
      <c r="J824" s="1" t="s">
        <v>2450</v>
      </c>
      <c r="K824" s="2">
        <v>2</v>
      </c>
      <c r="L824" s="1" t="s">
        <v>2449</v>
      </c>
      <c r="M824" s="6">
        <v>45610</v>
      </c>
      <c r="N824" s="6">
        <v>45658</v>
      </c>
      <c r="O824" s="6">
        <v>46752</v>
      </c>
      <c r="P824" s="3">
        <v>5223545.53</v>
      </c>
      <c r="Q824" s="3">
        <v>5223545.53</v>
      </c>
      <c r="R824" s="3">
        <v>4962368.25</v>
      </c>
      <c r="S824" s="3">
        <v>4440013.7</v>
      </c>
      <c r="T824" t="s">
        <v>2923</v>
      </c>
    </row>
    <row r="825" spans="1:20" ht="45" x14ac:dyDescent="0.25">
      <c r="A825" s="8" t="s">
        <v>1310</v>
      </c>
      <c r="B825" s="1" t="s">
        <v>1519</v>
      </c>
      <c r="C825" s="1" t="s">
        <v>1518</v>
      </c>
      <c r="D825" s="1" t="s">
        <v>2440</v>
      </c>
      <c r="E825" s="1" t="s">
        <v>2441</v>
      </c>
      <c r="F825" s="1" t="s">
        <v>2451</v>
      </c>
      <c r="G825" s="1" t="s">
        <v>2439</v>
      </c>
      <c r="H825" s="8" t="s">
        <v>2929</v>
      </c>
      <c r="I825" s="1" t="s">
        <v>19</v>
      </c>
      <c r="J825" s="1" t="s">
        <v>2453</v>
      </c>
      <c r="K825" s="2">
        <v>2</v>
      </c>
      <c r="L825" s="1" t="s">
        <v>2452</v>
      </c>
      <c r="M825" s="6">
        <v>45399</v>
      </c>
      <c r="N825" s="6">
        <v>45292</v>
      </c>
      <c r="O825" s="6">
        <v>46387</v>
      </c>
      <c r="P825" s="3">
        <v>7320507.1699999999</v>
      </c>
      <c r="Q825" s="3">
        <v>7320507.1699999999</v>
      </c>
      <c r="R825" s="3">
        <v>6953201.6900000004</v>
      </c>
      <c r="S825" s="3">
        <v>6222431.0899999999</v>
      </c>
      <c r="T825" t="s">
        <v>2925</v>
      </c>
    </row>
    <row r="826" spans="1:20" ht="45" x14ac:dyDescent="0.25">
      <c r="A826" s="8" t="s">
        <v>1310</v>
      </c>
      <c r="B826" s="1" t="s">
        <v>1519</v>
      </c>
      <c r="C826" s="1" t="s">
        <v>1518</v>
      </c>
      <c r="D826" s="1" t="s">
        <v>2440</v>
      </c>
      <c r="E826" s="1" t="s">
        <v>2441</v>
      </c>
      <c r="F826" s="1" t="s">
        <v>2454</v>
      </c>
      <c r="G826" s="1" t="s">
        <v>2444</v>
      </c>
      <c r="H826" s="8" t="s">
        <v>2929</v>
      </c>
      <c r="I826" s="1" t="s">
        <v>19</v>
      </c>
      <c r="J826" s="1" t="s">
        <v>2456</v>
      </c>
      <c r="K826" s="2">
        <v>2</v>
      </c>
      <c r="L826" s="1" t="s">
        <v>2455</v>
      </c>
      <c r="M826" s="6">
        <v>45622</v>
      </c>
      <c r="N826" s="6">
        <v>45566</v>
      </c>
      <c r="O826" s="6">
        <v>46660</v>
      </c>
      <c r="P826" s="3">
        <v>5072516.2</v>
      </c>
      <c r="Q826" s="3">
        <v>5072516.2</v>
      </c>
      <c r="R826" s="3">
        <v>4818890.3899999997</v>
      </c>
      <c r="S826" s="3">
        <v>4311638.7699999996</v>
      </c>
      <c r="T826" t="s">
        <v>2907</v>
      </c>
    </row>
    <row r="827" spans="1:20" ht="45" x14ac:dyDescent="0.25">
      <c r="A827" s="8" t="s">
        <v>1310</v>
      </c>
      <c r="B827" s="1" t="s">
        <v>1519</v>
      </c>
      <c r="C827" s="1" t="s">
        <v>1518</v>
      </c>
      <c r="D827" s="1" t="s">
        <v>2440</v>
      </c>
      <c r="E827" s="1" t="s">
        <v>2441</v>
      </c>
      <c r="F827" s="1" t="s">
        <v>2457</v>
      </c>
      <c r="G827" s="1" t="s">
        <v>2439</v>
      </c>
      <c r="H827" s="8" t="s">
        <v>2929</v>
      </c>
      <c r="I827" s="1" t="s">
        <v>19</v>
      </c>
      <c r="J827" s="1" t="s">
        <v>2459</v>
      </c>
      <c r="K827" s="2">
        <v>2</v>
      </c>
      <c r="L827" s="1" t="s">
        <v>2458</v>
      </c>
      <c r="M827" s="6">
        <v>45379</v>
      </c>
      <c r="N827" s="6">
        <v>45383</v>
      </c>
      <c r="O827" s="6">
        <v>46477</v>
      </c>
      <c r="P827" s="3">
        <v>6137258.96</v>
      </c>
      <c r="Q827" s="3">
        <v>6137258.96</v>
      </c>
      <c r="R827" s="3">
        <v>5828908.0999999996</v>
      </c>
      <c r="S827" s="3">
        <v>5216670.1100000003</v>
      </c>
      <c r="T827" t="s">
        <v>2923</v>
      </c>
    </row>
    <row r="828" spans="1:20" ht="45" x14ac:dyDescent="0.25">
      <c r="A828" s="8" t="s">
        <v>1310</v>
      </c>
      <c r="B828" s="1" t="s">
        <v>1519</v>
      </c>
      <c r="C828" s="1" t="s">
        <v>1518</v>
      </c>
      <c r="D828" s="1" t="s">
        <v>2440</v>
      </c>
      <c r="E828" s="1" t="s">
        <v>2441</v>
      </c>
      <c r="F828" s="1" t="s">
        <v>2460</v>
      </c>
      <c r="G828" s="1" t="s">
        <v>2444</v>
      </c>
      <c r="H828" s="8" t="s">
        <v>2929</v>
      </c>
      <c r="I828" s="1" t="s">
        <v>19</v>
      </c>
      <c r="J828" s="1" t="s">
        <v>2462</v>
      </c>
      <c r="K828" s="2">
        <v>3</v>
      </c>
      <c r="L828" s="1" t="s">
        <v>2461</v>
      </c>
      <c r="M828" s="6">
        <v>45551</v>
      </c>
      <c r="N828" s="6">
        <v>45536</v>
      </c>
      <c r="O828" s="6">
        <v>46630</v>
      </c>
      <c r="P828" s="3">
        <v>7018729.4699999997</v>
      </c>
      <c r="Q828" s="3">
        <v>7018729.4699999997</v>
      </c>
      <c r="R828" s="3">
        <v>6665859.4699999997</v>
      </c>
      <c r="S828" s="3">
        <v>5965920.04</v>
      </c>
      <c r="T828" t="s">
        <v>2903</v>
      </c>
    </row>
    <row r="829" spans="1:20" ht="45" x14ac:dyDescent="0.25">
      <c r="A829" s="8" t="s">
        <v>1310</v>
      </c>
      <c r="B829" s="1" t="s">
        <v>1519</v>
      </c>
      <c r="C829" s="1" t="s">
        <v>1518</v>
      </c>
      <c r="D829" s="1" t="s">
        <v>2440</v>
      </c>
      <c r="E829" s="1" t="s">
        <v>2441</v>
      </c>
      <c r="F829" s="1" t="s">
        <v>2463</v>
      </c>
      <c r="G829" s="1" t="s">
        <v>2439</v>
      </c>
      <c r="H829" s="8" t="s">
        <v>2929</v>
      </c>
      <c r="I829" s="1" t="s">
        <v>19</v>
      </c>
      <c r="J829" s="1" t="s">
        <v>733</v>
      </c>
      <c r="K829" s="2">
        <v>1</v>
      </c>
      <c r="L829" s="1" t="s">
        <v>2464</v>
      </c>
      <c r="M829" s="6">
        <v>45379</v>
      </c>
      <c r="N829" s="6">
        <v>45323</v>
      </c>
      <c r="O829" s="6">
        <v>46418</v>
      </c>
      <c r="P829" s="3">
        <v>7996973.1799999997</v>
      </c>
      <c r="Q829" s="3">
        <v>7996973.1799999997</v>
      </c>
      <c r="R829" s="3">
        <v>7597008.1500000004</v>
      </c>
      <c r="S829" s="3">
        <v>6797427.2000000002</v>
      </c>
      <c r="T829" t="s">
        <v>2920</v>
      </c>
    </row>
    <row r="830" spans="1:20" ht="45" x14ac:dyDescent="0.25">
      <c r="A830" s="8" t="s">
        <v>1310</v>
      </c>
      <c r="B830" s="1" t="s">
        <v>1519</v>
      </c>
      <c r="C830" s="1" t="s">
        <v>1518</v>
      </c>
      <c r="D830" s="1" t="s">
        <v>2440</v>
      </c>
      <c r="E830" s="1" t="s">
        <v>2441</v>
      </c>
      <c r="F830" s="1" t="s">
        <v>2465</v>
      </c>
      <c r="G830" s="1" t="s">
        <v>2444</v>
      </c>
      <c r="H830" s="8" t="s">
        <v>2929</v>
      </c>
      <c r="I830" s="1" t="s">
        <v>19</v>
      </c>
      <c r="J830" s="1" t="s">
        <v>2467</v>
      </c>
      <c r="K830" s="2">
        <v>2</v>
      </c>
      <c r="L830" s="1" t="s">
        <v>2466</v>
      </c>
      <c r="M830" s="6">
        <v>45560</v>
      </c>
      <c r="N830" s="6">
        <v>45536</v>
      </c>
      <c r="O830" s="6">
        <v>46265</v>
      </c>
      <c r="P830" s="3">
        <v>2455553.38</v>
      </c>
      <c r="Q830" s="3">
        <v>2455553.38</v>
      </c>
      <c r="R830" s="3">
        <v>2321378</v>
      </c>
      <c r="S830" s="3">
        <v>2087220.37</v>
      </c>
      <c r="T830" t="s">
        <v>2913</v>
      </c>
    </row>
    <row r="831" spans="1:20" ht="45" x14ac:dyDescent="0.25">
      <c r="A831" s="8" t="s">
        <v>1310</v>
      </c>
      <c r="B831" s="1" t="s">
        <v>1519</v>
      </c>
      <c r="C831" s="1" t="s">
        <v>1518</v>
      </c>
      <c r="D831" s="1" t="s">
        <v>2440</v>
      </c>
      <c r="E831" s="1" t="s">
        <v>2441</v>
      </c>
      <c r="F831" s="1" t="s">
        <v>2468</v>
      </c>
      <c r="G831" s="1" t="s">
        <v>2439</v>
      </c>
      <c r="H831" s="8" t="s">
        <v>2929</v>
      </c>
      <c r="I831" s="1" t="s">
        <v>19</v>
      </c>
      <c r="J831" s="1" t="s">
        <v>1097</v>
      </c>
      <c r="K831" s="2">
        <v>1</v>
      </c>
      <c r="L831" s="1" t="s">
        <v>2469</v>
      </c>
      <c r="M831" s="6">
        <v>45516</v>
      </c>
      <c r="N831" s="6">
        <v>45658</v>
      </c>
      <c r="O831" s="6">
        <v>46752</v>
      </c>
      <c r="P831" s="3">
        <v>7003679.0199999996</v>
      </c>
      <c r="Q831" s="3">
        <v>7003679.0199999996</v>
      </c>
      <c r="R831" s="3">
        <v>6604730.8799999999</v>
      </c>
      <c r="S831" s="3">
        <v>5953127.1600000001</v>
      </c>
      <c r="T831" t="s">
        <v>2908</v>
      </c>
    </row>
    <row r="832" spans="1:20" ht="45" x14ac:dyDescent="0.25">
      <c r="A832" s="8" t="s">
        <v>1310</v>
      </c>
      <c r="B832" s="1" t="s">
        <v>1519</v>
      </c>
      <c r="C832" s="1" t="s">
        <v>1518</v>
      </c>
      <c r="D832" s="1" t="s">
        <v>2440</v>
      </c>
      <c r="E832" s="1" t="s">
        <v>2441</v>
      </c>
      <c r="F832" s="1" t="s">
        <v>2470</v>
      </c>
      <c r="G832" s="1" t="s">
        <v>2444</v>
      </c>
      <c r="H832" s="8" t="s">
        <v>2929</v>
      </c>
      <c r="I832" s="1" t="s">
        <v>119</v>
      </c>
      <c r="J832" s="1" t="s">
        <v>2472</v>
      </c>
      <c r="K832" s="2">
        <v>2</v>
      </c>
      <c r="L832" s="1" t="s">
        <v>2471</v>
      </c>
      <c r="M832" s="7"/>
      <c r="N832" s="6">
        <v>45536</v>
      </c>
      <c r="O832" s="6">
        <v>46630</v>
      </c>
      <c r="P832" s="3">
        <v>4308868.9400000004</v>
      </c>
      <c r="Q832" s="3">
        <v>4308868.9400000004</v>
      </c>
      <c r="R832" s="3">
        <v>4091666.38</v>
      </c>
      <c r="S832" s="3">
        <v>3662538.59</v>
      </c>
      <c r="T832" t="s">
        <v>2908</v>
      </c>
    </row>
    <row r="833" spans="1:20" ht="45" x14ac:dyDescent="0.25">
      <c r="A833" s="8" t="s">
        <v>1310</v>
      </c>
      <c r="B833" s="1" t="s">
        <v>1519</v>
      </c>
      <c r="C833" s="1" t="s">
        <v>1518</v>
      </c>
      <c r="D833" s="1" t="s">
        <v>2440</v>
      </c>
      <c r="E833" s="1" t="s">
        <v>2441</v>
      </c>
      <c r="F833" s="1" t="s">
        <v>2473</v>
      </c>
      <c r="G833" s="1" t="s">
        <v>2439</v>
      </c>
      <c r="H833" s="8" t="s">
        <v>2929</v>
      </c>
      <c r="I833" s="1" t="s">
        <v>19</v>
      </c>
      <c r="J833" s="1" t="s">
        <v>271</v>
      </c>
      <c r="K833" s="2">
        <v>1</v>
      </c>
      <c r="L833" s="1" t="s">
        <v>2474</v>
      </c>
      <c r="M833" s="6">
        <v>45379</v>
      </c>
      <c r="N833" s="6">
        <v>45474</v>
      </c>
      <c r="O833" s="6">
        <v>46568</v>
      </c>
      <c r="P833" s="3">
        <v>6611828.1200000001</v>
      </c>
      <c r="Q833" s="3">
        <v>6611828.1200000001</v>
      </c>
      <c r="R833" s="3">
        <v>6278871.6299999999</v>
      </c>
      <c r="S833" s="3">
        <v>5620053.9000000004</v>
      </c>
      <c r="T833" t="s">
        <v>2906</v>
      </c>
    </row>
    <row r="834" spans="1:20" ht="45" x14ac:dyDescent="0.25">
      <c r="A834" s="8" t="s">
        <v>1310</v>
      </c>
      <c r="B834" s="1" t="s">
        <v>1519</v>
      </c>
      <c r="C834" s="1" t="s">
        <v>1518</v>
      </c>
      <c r="D834" s="1" t="s">
        <v>2440</v>
      </c>
      <c r="E834" s="1" t="s">
        <v>2441</v>
      </c>
      <c r="F834" s="1" t="s">
        <v>2475</v>
      </c>
      <c r="G834" s="1" t="s">
        <v>2444</v>
      </c>
      <c r="H834" s="8" t="s">
        <v>2929</v>
      </c>
      <c r="I834" s="1" t="s">
        <v>119</v>
      </c>
      <c r="J834" s="1" t="s">
        <v>2477</v>
      </c>
      <c r="K834" s="2">
        <v>2</v>
      </c>
      <c r="L834" s="1" t="s">
        <v>2476</v>
      </c>
      <c r="M834" s="7"/>
      <c r="N834" s="6">
        <v>45444</v>
      </c>
      <c r="O834" s="6">
        <v>46387</v>
      </c>
      <c r="P834" s="3">
        <v>4490892.1399999997</v>
      </c>
      <c r="Q834" s="3">
        <v>4490892.1399999997</v>
      </c>
      <c r="R834" s="3">
        <v>4252927.1399999997</v>
      </c>
      <c r="S834" s="3">
        <v>3817258.31</v>
      </c>
      <c r="T834" t="s">
        <v>2912</v>
      </c>
    </row>
    <row r="835" spans="1:20" ht="45" x14ac:dyDescent="0.25">
      <c r="A835" s="8" t="s">
        <v>1310</v>
      </c>
      <c r="B835" s="1" t="s">
        <v>1519</v>
      </c>
      <c r="C835" s="1" t="s">
        <v>1518</v>
      </c>
      <c r="D835" s="1" t="s">
        <v>2440</v>
      </c>
      <c r="E835" s="1" t="s">
        <v>2441</v>
      </c>
      <c r="F835" s="1" t="s">
        <v>2478</v>
      </c>
      <c r="G835" s="1" t="s">
        <v>2439</v>
      </c>
      <c r="H835" s="8" t="s">
        <v>2929</v>
      </c>
      <c r="I835" s="1" t="s">
        <v>19</v>
      </c>
      <c r="J835" s="1" t="s">
        <v>130</v>
      </c>
      <c r="K835" s="2">
        <v>1</v>
      </c>
      <c r="L835" s="1" t="s">
        <v>2479</v>
      </c>
      <c r="M835" s="6">
        <v>45406</v>
      </c>
      <c r="N835" s="6">
        <v>45536</v>
      </c>
      <c r="O835" s="6">
        <v>46630</v>
      </c>
      <c r="P835" s="3">
        <v>4026077.45</v>
      </c>
      <c r="Q835" s="3">
        <v>4026077.45</v>
      </c>
      <c r="R835" s="3">
        <v>3824773.57</v>
      </c>
      <c r="S835" s="3">
        <v>3422165.83</v>
      </c>
      <c r="T835" t="s">
        <v>2907</v>
      </c>
    </row>
    <row r="836" spans="1:20" ht="45" x14ac:dyDescent="0.25">
      <c r="A836" s="8" t="s">
        <v>1310</v>
      </c>
      <c r="B836" s="1" t="s">
        <v>1519</v>
      </c>
      <c r="C836" s="1" t="s">
        <v>1518</v>
      </c>
      <c r="D836" s="1" t="s">
        <v>2440</v>
      </c>
      <c r="E836" s="1" t="s">
        <v>2441</v>
      </c>
      <c r="F836" s="1" t="s">
        <v>2480</v>
      </c>
      <c r="G836" s="1" t="s">
        <v>2444</v>
      </c>
      <c r="H836" s="8" t="s">
        <v>2929</v>
      </c>
      <c r="I836" s="1" t="s">
        <v>19</v>
      </c>
      <c r="J836" s="1" t="s">
        <v>2482</v>
      </c>
      <c r="K836" s="2">
        <v>2</v>
      </c>
      <c r="L836" s="1" t="s">
        <v>2481</v>
      </c>
      <c r="M836" s="6">
        <v>45625</v>
      </c>
      <c r="N836" s="6">
        <v>45658</v>
      </c>
      <c r="O836" s="6">
        <v>46752</v>
      </c>
      <c r="P836" s="3">
        <v>5156003.97</v>
      </c>
      <c r="Q836" s="3">
        <v>5156003.97</v>
      </c>
      <c r="R836" s="3">
        <v>4896310.7699999996</v>
      </c>
      <c r="S836" s="3">
        <v>4382603.37</v>
      </c>
      <c r="T836" t="s">
        <v>2906</v>
      </c>
    </row>
    <row r="837" spans="1:20" ht="45" x14ac:dyDescent="0.25">
      <c r="A837" s="8" t="s">
        <v>1310</v>
      </c>
      <c r="B837" s="1" t="s">
        <v>1519</v>
      </c>
      <c r="C837" s="1" t="s">
        <v>1518</v>
      </c>
      <c r="D837" s="1" t="s">
        <v>2440</v>
      </c>
      <c r="E837" s="1" t="s">
        <v>2441</v>
      </c>
      <c r="F837" s="1" t="s">
        <v>2483</v>
      </c>
      <c r="G837" s="1" t="s">
        <v>2439</v>
      </c>
      <c r="H837" s="8" t="s">
        <v>2929</v>
      </c>
      <c r="I837" s="1" t="s">
        <v>19</v>
      </c>
      <c r="J837" s="1" t="s">
        <v>796</v>
      </c>
      <c r="K837" s="2">
        <v>1</v>
      </c>
      <c r="L837" s="1" t="s">
        <v>2484</v>
      </c>
      <c r="M837" s="6">
        <v>45498</v>
      </c>
      <c r="N837" s="6">
        <v>45566</v>
      </c>
      <c r="O837" s="6">
        <v>46660</v>
      </c>
      <c r="P837" s="3">
        <v>5900153.0899999999</v>
      </c>
      <c r="Q837" s="3">
        <v>5900153.0899999999</v>
      </c>
      <c r="R837" s="3">
        <v>5575139.5099999998</v>
      </c>
      <c r="S837" s="3">
        <v>5015130.12</v>
      </c>
      <c r="T837" t="s">
        <v>2913</v>
      </c>
    </row>
    <row r="838" spans="1:20" ht="45" x14ac:dyDescent="0.25">
      <c r="A838" s="8" t="s">
        <v>1310</v>
      </c>
      <c r="B838" s="1" t="s">
        <v>1519</v>
      </c>
      <c r="C838" s="1" t="s">
        <v>1518</v>
      </c>
      <c r="D838" s="1" t="s">
        <v>2440</v>
      </c>
      <c r="E838" s="1" t="s">
        <v>2441</v>
      </c>
      <c r="F838" s="1" t="s">
        <v>2485</v>
      </c>
      <c r="G838" s="1" t="s">
        <v>2444</v>
      </c>
      <c r="H838" s="8" t="s">
        <v>2929</v>
      </c>
      <c r="I838" s="1" t="s">
        <v>119</v>
      </c>
      <c r="J838" s="1" t="s">
        <v>2487</v>
      </c>
      <c r="K838" s="2">
        <v>1</v>
      </c>
      <c r="L838" s="1" t="s">
        <v>2486</v>
      </c>
      <c r="M838" s="7"/>
      <c r="N838" s="6">
        <v>45352</v>
      </c>
      <c r="O838" s="6">
        <v>45900</v>
      </c>
      <c r="P838" s="3">
        <v>1903020</v>
      </c>
      <c r="Q838" s="3">
        <v>1903020</v>
      </c>
      <c r="R838" s="3">
        <v>1649620</v>
      </c>
      <c r="S838" s="3">
        <v>1617567</v>
      </c>
      <c r="T838" t="s">
        <v>2901</v>
      </c>
    </row>
    <row r="839" spans="1:20" ht="45" x14ac:dyDescent="0.25">
      <c r="A839" s="8" t="s">
        <v>1310</v>
      </c>
      <c r="B839" s="1" t="s">
        <v>1519</v>
      </c>
      <c r="C839" s="1" t="s">
        <v>1518</v>
      </c>
      <c r="D839" s="1" t="s">
        <v>2440</v>
      </c>
      <c r="E839" s="1" t="s">
        <v>2441</v>
      </c>
      <c r="F839" s="1" t="s">
        <v>2488</v>
      </c>
      <c r="G839" s="1" t="s">
        <v>2439</v>
      </c>
      <c r="H839" s="8" t="s">
        <v>2929</v>
      </c>
      <c r="I839" s="1" t="s">
        <v>19</v>
      </c>
      <c r="J839" s="1" t="s">
        <v>556</v>
      </c>
      <c r="K839" s="2">
        <v>1</v>
      </c>
      <c r="L839" s="1" t="s">
        <v>2489</v>
      </c>
      <c r="M839" s="6">
        <v>45491</v>
      </c>
      <c r="N839" s="6">
        <v>45474</v>
      </c>
      <c r="O839" s="6">
        <v>46568</v>
      </c>
      <c r="P839" s="3">
        <v>4712131.2699999996</v>
      </c>
      <c r="Q839" s="3">
        <v>4712131.2699999996</v>
      </c>
      <c r="R839" s="3">
        <v>4409956.37</v>
      </c>
      <c r="S839" s="3">
        <v>4005311.57</v>
      </c>
      <c r="T839" t="s">
        <v>2918</v>
      </c>
    </row>
    <row r="840" spans="1:20" ht="45" x14ac:dyDescent="0.25">
      <c r="A840" s="8" t="s">
        <v>1310</v>
      </c>
      <c r="B840" s="1" t="s">
        <v>1519</v>
      </c>
      <c r="C840" s="1" t="s">
        <v>1518</v>
      </c>
      <c r="D840" s="1" t="s">
        <v>2440</v>
      </c>
      <c r="E840" s="1" t="s">
        <v>2441</v>
      </c>
      <c r="F840" s="1" t="s">
        <v>2490</v>
      </c>
      <c r="G840" s="1" t="s">
        <v>2444</v>
      </c>
      <c r="H840" s="8" t="s">
        <v>2929</v>
      </c>
      <c r="I840" s="1" t="s">
        <v>19</v>
      </c>
      <c r="J840" s="1" t="s">
        <v>2492</v>
      </c>
      <c r="K840" s="2">
        <v>2</v>
      </c>
      <c r="L840" s="1" t="s">
        <v>2491</v>
      </c>
      <c r="M840" s="6">
        <v>45623</v>
      </c>
      <c r="N840" s="6">
        <v>45474</v>
      </c>
      <c r="O840" s="6">
        <v>46721</v>
      </c>
      <c r="P840" s="3">
        <v>6042139.6399999997</v>
      </c>
      <c r="Q840" s="3">
        <v>6042139.6399999997</v>
      </c>
      <c r="R840" s="3">
        <v>5740014.6399999997</v>
      </c>
      <c r="S840" s="3">
        <v>5135818.6900000004</v>
      </c>
      <c r="T840" t="s">
        <v>2922</v>
      </c>
    </row>
    <row r="841" spans="1:20" ht="45" x14ac:dyDescent="0.25">
      <c r="A841" s="8" t="s">
        <v>1310</v>
      </c>
      <c r="B841" s="1" t="s">
        <v>1519</v>
      </c>
      <c r="C841" s="1" t="s">
        <v>1518</v>
      </c>
      <c r="D841" s="1" t="s">
        <v>2440</v>
      </c>
      <c r="E841" s="1" t="s">
        <v>2441</v>
      </c>
      <c r="F841" s="1" t="s">
        <v>2493</v>
      </c>
      <c r="G841" s="1" t="s">
        <v>2439</v>
      </c>
      <c r="H841" s="8" t="s">
        <v>2929</v>
      </c>
      <c r="I841" s="1" t="s">
        <v>19</v>
      </c>
      <c r="J841" s="1" t="s">
        <v>645</v>
      </c>
      <c r="K841" s="2">
        <v>1</v>
      </c>
      <c r="L841" s="1" t="s">
        <v>2494</v>
      </c>
      <c r="M841" s="6">
        <v>45539</v>
      </c>
      <c r="N841" s="6">
        <v>45658</v>
      </c>
      <c r="O841" s="6">
        <v>46752</v>
      </c>
      <c r="P841" s="3">
        <v>3844857.22</v>
      </c>
      <c r="Q841" s="3">
        <v>3844857.22</v>
      </c>
      <c r="R841" s="3">
        <v>3604049.12</v>
      </c>
      <c r="S841" s="3">
        <v>3268128.63</v>
      </c>
      <c r="T841" t="s">
        <v>2913</v>
      </c>
    </row>
    <row r="842" spans="1:20" ht="45" x14ac:dyDescent="0.25">
      <c r="A842" s="8" t="s">
        <v>1310</v>
      </c>
      <c r="B842" s="1" t="s">
        <v>1519</v>
      </c>
      <c r="C842" s="1" t="s">
        <v>1518</v>
      </c>
      <c r="D842" s="1" t="s">
        <v>2440</v>
      </c>
      <c r="E842" s="1" t="s">
        <v>2441</v>
      </c>
      <c r="F842" s="1" t="s">
        <v>2495</v>
      </c>
      <c r="G842" s="1" t="s">
        <v>2444</v>
      </c>
      <c r="H842" s="8" t="s">
        <v>2929</v>
      </c>
      <c r="I842" s="1" t="s">
        <v>119</v>
      </c>
      <c r="J842" s="1" t="s">
        <v>318</v>
      </c>
      <c r="K842" s="2">
        <v>1</v>
      </c>
      <c r="L842" s="1" t="s">
        <v>2496</v>
      </c>
      <c r="M842" s="7"/>
      <c r="N842" s="6">
        <v>45383</v>
      </c>
      <c r="O842" s="6">
        <v>46356</v>
      </c>
      <c r="P842" s="3">
        <v>1693815</v>
      </c>
      <c r="Q842" s="3">
        <v>1693815</v>
      </c>
      <c r="R842" s="3">
        <v>1579995</v>
      </c>
      <c r="S842" s="3">
        <v>1439742.75</v>
      </c>
      <c r="T842" t="s">
        <v>2911</v>
      </c>
    </row>
    <row r="843" spans="1:20" ht="45" x14ac:dyDescent="0.25">
      <c r="A843" s="8" t="s">
        <v>1310</v>
      </c>
      <c r="B843" s="1" t="s">
        <v>1519</v>
      </c>
      <c r="C843" s="1" t="s">
        <v>1518</v>
      </c>
      <c r="D843" s="1" t="s">
        <v>2440</v>
      </c>
      <c r="E843" s="1" t="s">
        <v>2441</v>
      </c>
      <c r="F843" s="1" t="s">
        <v>2497</v>
      </c>
      <c r="G843" s="1" t="s">
        <v>2439</v>
      </c>
      <c r="H843" s="8" t="s">
        <v>2929</v>
      </c>
      <c r="I843" s="1" t="s">
        <v>19</v>
      </c>
      <c r="J843" s="1" t="s">
        <v>144</v>
      </c>
      <c r="K843" s="2">
        <v>1</v>
      </c>
      <c r="L843" s="1" t="s">
        <v>2498</v>
      </c>
      <c r="M843" s="6">
        <v>45489</v>
      </c>
      <c r="N843" s="6">
        <v>45292</v>
      </c>
      <c r="O843" s="6">
        <v>46387</v>
      </c>
      <c r="P843" s="3">
        <v>7352412.1699999999</v>
      </c>
      <c r="Q843" s="3">
        <v>7352412.1699999999</v>
      </c>
      <c r="R843" s="3">
        <v>6866412.1699999999</v>
      </c>
      <c r="S843" s="3">
        <v>6249550.3399999999</v>
      </c>
      <c r="T843" t="s">
        <v>2901</v>
      </c>
    </row>
    <row r="844" spans="1:20" ht="45" x14ac:dyDescent="0.25">
      <c r="A844" s="8" t="s">
        <v>1310</v>
      </c>
      <c r="B844" s="1" t="s">
        <v>1519</v>
      </c>
      <c r="C844" s="1" t="s">
        <v>1518</v>
      </c>
      <c r="D844" s="1" t="s">
        <v>2440</v>
      </c>
      <c r="E844" s="1" t="s">
        <v>2441</v>
      </c>
      <c r="F844" s="1" t="s">
        <v>2499</v>
      </c>
      <c r="G844" s="1" t="s">
        <v>2444</v>
      </c>
      <c r="H844" s="8" t="s">
        <v>2929</v>
      </c>
      <c r="I844" s="1" t="s">
        <v>63</v>
      </c>
      <c r="J844" s="1" t="s">
        <v>2501</v>
      </c>
      <c r="K844" s="2">
        <v>2</v>
      </c>
      <c r="L844" s="1" t="s">
        <v>2500</v>
      </c>
      <c r="M844" s="7"/>
      <c r="N844" s="6">
        <v>45658</v>
      </c>
      <c r="O844" s="6">
        <v>46568</v>
      </c>
      <c r="P844" s="3">
        <v>4802617.9800000004</v>
      </c>
      <c r="Q844" s="3">
        <v>4802617.9800000004</v>
      </c>
      <c r="R844" s="3">
        <v>4562487.08</v>
      </c>
      <c r="S844" s="3">
        <v>4082225.28</v>
      </c>
      <c r="T844" t="s">
        <v>2922</v>
      </c>
    </row>
    <row r="845" spans="1:20" ht="45" x14ac:dyDescent="0.25">
      <c r="A845" s="8" t="s">
        <v>1310</v>
      </c>
      <c r="B845" s="1" t="s">
        <v>1519</v>
      </c>
      <c r="C845" s="1" t="s">
        <v>1518</v>
      </c>
      <c r="D845" s="1" t="s">
        <v>2440</v>
      </c>
      <c r="E845" s="1" t="s">
        <v>2441</v>
      </c>
      <c r="F845" s="1" t="s">
        <v>2502</v>
      </c>
      <c r="G845" s="1" t="s">
        <v>2439</v>
      </c>
      <c r="H845" s="8" t="s">
        <v>2929</v>
      </c>
      <c r="I845" s="1" t="s">
        <v>19</v>
      </c>
      <c r="J845" s="1" t="s">
        <v>2033</v>
      </c>
      <c r="K845" s="2">
        <v>1</v>
      </c>
      <c r="L845" s="1" t="s">
        <v>2503</v>
      </c>
      <c r="M845" s="6">
        <v>45401</v>
      </c>
      <c r="N845" s="6">
        <v>45383</v>
      </c>
      <c r="O845" s="6">
        <v>46477</v>
      </c>
      <c r="P845" s="3">
        <v>4033787.25</v>
      </c>
      <c r="Q845" s="3">
        <v>4033787.25</v>
      </c>
      <c r="R845" s="3">
        <v>3832097.88</v>
      </c>
      <c r="S845" s="3">
        <v>3428719.16</v>
      </c>
      <c r="T845" t="s">
        <v>2912</v>
      </c>
    </row>
    <row r="846" spans="1:20" ht="45" x14ac:dyDescent="0.25">
      <c r="A846" s="8" t="s">
        <v>1310</v>
      </c>
      <c r="B846" s="1" t="s">
        <v>1519</v>
      </c>
      <c r="C846" s="1" t="s">
        <v>1518</v>
      </c>
      <c r="D846" s="1" t="s">
        <v>2440</v>
      </c>
      <c r="E846" s="1" t="s">
        <v>2441</v>
      </c>
      <c r="F846" s="1" t="s">
        <v>2504</v>
      </c>
      <c r="G846" s="1" t="s">
        <v>2444</v>
      </c>
      <c r="H846" s="8" t="s">
        <v>2929</v>
      </c>
      <c r="I846" s="1" t="s">
        <v>119</v>
      </c>
      <c r="J846" s="1" t="s">
        <v>2506</v>
      </c>
      <c r="K846" s="2">
        <v>2</v>
      </c>
      <c r="L846" s="1" t="s">
        <v>2505</v>
      </c>
      <c r="M846" s="7"/>
      <c r="N846" s="6">
        <v>45474</v>
      </c>
      <c r="O846" s="6">
        <v>46568</v>
      </c>
      <c r="P846" s="3">
        <v>2995968.5</v>
      </c>
      <c r="Q846" s="3">
        <v>2995968.5</v>
      </c>
      <c r="R846" s="3">
        <v>2546573.2200000002</v>
      </c>
      <c r="S846" s="3">
        <v>2546573.2200000002</v>
      </c>
      <c r="T846" t="s">
        <v>2919</v>
      </c>
    </row>
    <row r="847" spans="1:20" ht="45" x14ac:dyDescent="0.25">
      <c r="A847" s="8" t="s">
        <v>1310</v>
      </c>
      <c r="B847" s="1" t="s">
        <v>1519</v>
      </c>
      <c r="C847" s="1" t="s">
        <v>1518</v>
      </c>
      <c r="D847" s="1" t="s">
        <v>2440</v>
      </c>
      <c r="E847" s="1" t="s">
        <v>2441</v>
      </c>
      <c r="F847" s="1" t="s">
        <v>2507</v>
      </c>
      <c r="G847" s="1" t="s">
        <v>2439</v>
      </c>
      <c r="H847" s="8" t="s">
        <v>2929</v>
      </c>
      <c r="I847" s="1" t="s">
        <v>19</v>
      </c>
      <c r="J847" s="1" t="s">
        <v>2509</v>
      </c>
      <c r="K847" s="2">
        <v>2</v>
      </c>
      <c r="L847" s="1" t="s">
        <v>2508</v>
      </c>
      <c r="M847" s="6">
        <v>45497</v>
      </c>
      <c r="N847" s="6">
        <v>45658</v>
      </c>
      <c r="O847" s="6">
        <v>46752</v>
      </c>
      <c r="P847" s="3">
        <v>4528551.6500000004</v>
      </c>
      <c r="Q847" s="3">
        <v>4528551.6500000004</v>
      </c>
      <c r="R847" s="3">
        <v>4280216.45</v>
      </c>
      <c r="S847" s="3">
        <v>3849268.9</v>
      </c>
      <c r="T847" t="s">
        <v>2907</v>
      </c>
    </row>
    <row r="848" spans="1:20" ht="45" x14ac:dyDescent="0.25">
      <c r="A848" s="8" t="s">
        <v>1310</v>
      </c>
      <c r="B848" s="1" t="s">
        <v>1519</v>
      </c>
      <c r="C848" s="1" t="s">
        <v>1518</v>
      </c>
      <c r="D848" s="1" t="s">
        <v>2440</v>
      </c>
      <c r="E848" s="1" t="s">
        <v>2441</v>
      </c>
      <c r="F848" s="1" t="s">
        <v>2510</v>
      </c>
      <c r="G848" s="1" t="s">
        <v>2444</v>
      </c>
      <c r="H848" s="8" t="s">
        <v>2929</v>
      </c>
      <c r="I848" s="1" t="s">
        <v>19</v>
      </c>
      <c r="J848" s="1" t="s">
        <v>2512</v>
      </c>
      <c r="K848" s="2">
        <v>2</v>
      </c>
      <c r="L848" s="1" t="s">
        <v>2511</v>
      </c>
      <c r="M848" s="6">
        <v>45603</v>
      </c>
      <c r="N848" s="6">
        <v>45627</v>
      </c>
      <c r="O848" s="6">
        <v>46721</v>
      </c>
      <c r="P848" s="3">
        <v>1349119.2</v>
      </c>
      <c r="Q848" s="3">
        <v>1349119.2</v>
      </c>
      <c r="R848" s="3">
        <v>1280869.2</v>
      </c>
      <c r="S848" s="3">
        <v>1146751.32</v>
      </c>
      <c r="T848" t="s">
        <v>2907</v>
      </c>
    </row>
    <row r="849" spans="1:20" ht="45" x14ac:dyDescent="0.25">
      <c r="A849" s="8" t="s">
        <v>1310</v>
      </c>
      <c r="B849" s="1" t="s">
        <v>1519</v>
      </c>
      <c r="C849" s="1" t="s">
        <v>1518</v>
      </c>
      <c r="D849" s="1" t="s">
        <v>2440</v>
      </c>
      <c r="E849" s="1" t="s">
        <v>2441</v>
      </c>
      <c r="F849" s="1" t="s">
        <v>2513</v>
      </c>
      <c r="G849" s="1" t="s">
        <v>2439</v>
      </c>
      <c r="H849" s="8" t="s">
        <v>2929</v>
      </c>
      <c r="I849" s="1" t="s">
        <v>19</v>
      </c>
      <c r="J849" s="1" t="s">
        <v>2515</v>
      </c>
      <c r="K849" s="2">
        <v>2</v>
      </c>
      <c r="L849" s="1" t="s">
        <v>2514</v>
      </c>
      <c r="M849" s="6">
        <v>45525</v>
      </c>
      <c r="N849" s="6">
        <v>45658</v>
      </c>
      <c r="O849" s="6">
        <v>46752</v>
      </c>
      <c r="P849" s="3">
        <v>7450534.0199999996</v>
      </c>
      <c r="Q849" s="3">
        <v>7450534.0199999996</v>
      </c>
      <c r="R849" s="3">
        <v>7064534.0199999996</v>
      </c>
      <c r="S849" s="3">
        <v>6332953.9100000001</v>
      </c>
      <c r="T849" t="s">
        <v>2905</v>
      </c>
    </row>
    <row r="850" spans="1:20" ht="45" x14ac:dyDescent="0.25">
      <c r="A850" s="8" t="s">
        <v>1310</v>
      </c>
      <c r="B850" s="1" t="s">
        <v>1519</v>
      </c>
      <c r="C850" s="1" t="s">
        <v>1518</v>
      </c>
      <c r="D850" s="1" t="s">
        <v>2440</v>
      </c>
      <c r="E850" s="1" t="s">
        <v>2441</v>
      </c>
      <c r="F850" s="1" t="s">
        <v>2516</v>
      </c>
      <c r="G850" s="1" t="s">
        <v>2444</v>
      </c>
      <c r="H850" s="8" t="s">
        <v>2929</v>
      </c>
      <c r="I850" s="1" t="s">
        <v>19</v>
      </c>
      <c r="J850" s="1" t="s">
        <v>2518</v>
      </c>
      <c r="K850" s="2">
        <v>2</v>
      </c>
      <c r="L850" s="1" t="s">
        <v>2517</v>
      </c>
      <c r="M850" s="6">
        <v>45552</v>
      </c>
      <c r="N850" s="6">
        <v>45474</v>
      </c>
      <c r="O850" s="6">
        <v>46568</v>
      </c>
      <c r="P850" s="3">
        <v>6156690.7599999998</v>
      </c>
      <c r="Q850" s="3">
        <v>6156690.7599999998</v>
      </c>
      <c r="R850" s="3">
        <v>5833290.7599999998</v>
      </c>
      <c r="S850" s="3">
        <v>5233187.1399999997</v>
      </c>
      <c r="T850" t="s">
        <v>2923</v>
      </c>
    </row>
    <row r="851" spans="1:20" ht="45" x14ac:dyDescent="0.25">
      <c r="A851" s="8" t="s">
        <v>1310</v>
      </c>
      <c r="B851" s="1" t="s">
        <v>1519</v>
      </c>
      <c r="C851" s="1" t="s">
        <v>1518</v>
      </c>
      <c r="D851" s="1" t="s">
        <v>2440</v>
      </c>
      <c r="E851" s="1" t="s">
        <v>2441</v>
      </c>
      <c r="F851" s="1" t="s">
        <v>2519</v>
      </c>
      <c r="G851" s="1" t="s">
        <v>2439</v>
      </c>
      <c r="H851" s="8" t="s">
        <v>2929</v>
      </c>
      <c r="I851" s="1" t="s">
        <v>19</v>
      </c>
      <c r="J851" s="1" t="s">
        <v>2521</v>
      </c>
      <c r="K851" s="2">
        <v>2</v>
      </c>
      <c r="L851" s="1" t="s">
        <v>2520</v>
      </c>
      <c r="M851" s="6">
        <v>45595</v>
      </c>
      <c r="N851" s="6">
        <v>46023</v>
      </c>
      <c r="O851" s="6">
        <v>47118</v>
      </c>
      <c r="P851" s="3">
        <v>7723400.3600000003</v>
      </c>
      <c r="Q851" s="3">
        <v>7723400.3600000003</v>
      </c>
      <c r="R851" s="3">
        <v>7296247.1299999999</v>
      </c>
      <c r="S851" s="3">
        <v>6564890.2999999998</v>
      </c>
      <c r="T851" t="s">
        <v>2908</v>
      </c>
    </row>
    <row r="852" spans="1:20" ht="45" x14ac:dyDescent="0.25">
      <c r="A852" s="8" t="s">
        <v>1310</v>
      </c>
      <c r="B852" s="1" t="s">
        <v>1519</v>
      </c>
      <c r="C852" s="1" t="s">
        <v>1518</v>
      </c>
      <c r="D852" s="1" t="s">
        <v>2440</v>
      </c>
      <c r="E852" s="1" t="s">
        <v>2441</v>
      </c>
      <c r="F852" s="1" t="s">
        <v>2522</v>
      </c>
      <c r="G852" s="1" t="s">
        <v>2444</v>
      </c>
      <c r="H852" s="8" t="s">
        <v>2929</v>
      </c>
      <c r="I852" s="1" t="s">
        <v>19</v>
      </c>
      <c r="J852" s="1" t="s">
        <v>2524</v>
      </c>
      <c r="K852" s="2">
        <v>2</v>
      </c>
      <c r="L852" s="1" t="s">
        <v>2523</v>
      </c>
      <c r="M852" s="6">
        <v>45593</v>
      </c>
      <c r="N852" s="6">
        <v>45597</v>
      </c>
      <c r="O852" s="6">
        <v>46691</v>
      </c>
      <c r="P852" s="3">
        <v>1709489.14</v>
      </c>
      <c r="Q852" s="3">
        <v>1709489.14</v>
      </c>
      <c r="R852" s="3">
        <v>1624014.68</v>
      </c>
      <c r="S852" s="3">
        <v>1453065.76</v>
      </c>
      <c r="T852" t="s">
        <v>2920</v>
      </c>
    </row>
    <row r="853" spans="1:20" ht="45" x14ac:dyDescent="0.25">
      <c r="A853" s="8" t="s">
        <v>1310</v>
      </c>
      <c r="B853" s="1" t="s">
        <v>1519</v>
      </c>
      <c r="C853" s="1" t="s">
        <v>1518</v>
      </c>
      <c r="D853" s="1" t="s">
        <v>2440</v>
      </c>
      <c r="E853" s="1" t="s">
        <v>2441</v>
      </c>
      <c r="F853" s="1" t="s">
        <v>2525</v>
      </c>
      <c r="G853" s="1" t="s">
        <v>2439</v>
      </c>
      <c r="H853" s="8" t="s">
        <v>2929</v>
      </c>
      <c r="I853" s="1" t="s">
        <v>19</v>
      </c>
      <c r="J853" s="1" t="s">
        <v>2527</v>
      </c>
      <c r="K853" s="2">
        <v>1</v>
      </c>
      <c r="L853" s="1" t="s">
        <v>2526</v>
      </c>
      <c r="M853" s="6">
        <v>45560</v>
      </c>
      <c r="N853" s="6">
        <v>45658</v>
      </c>
      <c r="O853" s="6">
        <v>46752</v>
      </c>
      <c r="P853" s="3">
        <v>2285782</v>
      </c>
      <c r="Q853" s="3">
        <v>2285782</v>
      </c>
      <c r="R853" s="3">
        <v>2171282</v>
      </c>
      <c r="S853" s="3">
        <v>1942914.7</v>
      </c>
      <c r="T853" t="s">
        <v>2920</v>
      </c>
    </row>
    <row r="854" spans="1:20" ht="157.5" x14ac:dyDescent="0.25">
      <c r="A854" s="8" t="s">
        <v>1310</v>
      </c>
      <c r="B854" s="1" t="s">
        <v>1519</v>
      </c>
      <c r="C854" s="1" t="s">
        <v>1518</v>
      </c>
      <c r="D854" s="1" t="s">
        <v>2440</v>
      </c>
      <c r="E854" s="1" t="s">
        <v>2441</v>
      </c>
      <c r="F854" s="1" t="s">
        <v>2528</v>
      </c>
      <c r="G854" s="1" t="s">
        <v>2444</v>
      </c>
      <c r="H854" s="8" t="s">
        <v>2929</v>
      </c>
      <c r="I854" s="1" t="s">
        <v>19</v>
      </c>
      <c r="J854" s="1" t="s">
        <v>2530</v>
      </c>
      <c r="K854" s="2">
        <v>33</v>
      </c>
      <c r="L854" s="1" t="s">
        <v>2529</v>
      </c>
      <c r="M854" s="6">
        <v>45558</v>
      </c>
      <c r="N854" s="6">
        <v>45287</v>
      </c>
      <c r="O854" s="6">
        <v>46382</v>
      </c>
      <c r="P854" s="3">
        <v>121464581.70999999</v>
      </c>
      <c r="Q854" s="3">
        <v>121464581.70999999</v>
      </c>
      <c r="R854" s="3">
        <v>115391352.62</v>
      </c>
      <c r="S854" s="3">
        <v>103244894.45</v>
      </c>
      <c r="T854" t="s">
        <v>2920</v>
      </c>
    </row>
    <row r="855" spans="1:20" ht="45" x14ac:dyDescent="0.25">
      <c r="A855" s="8" t="s">
        <v>1310</v>
      </c>
      <c r="B855" s="1" t="s">
        <v>1519</v>
      </c>
      <c r="C855" s="1" t="s">
        <v>1518</v>
      </c>
      <c r="D855" s="1" t="s">
        <v>2440</v>
      </c>
      <c r="E855" s="1" t="s">
        <v>2441</v>
      </c>
      <c r="F855" s="1" t="s">
        <v>2531</v>
      </c>
      <c r="G855" s="1" t="s">
        <v>2439</v>
      </c>
      <c r="H855" s="8" t="s">
        <v>2929</v>
      </c>
      <c r="I855" s="1" t="s">
        <v>19</v>
      </c>
      <c r="J855" s="1" t="s">
        <v>2533</v>
      </c>
      <c r="K855" s="2">
        <v>3</v>
      </c>
      <c r="L855" s="1" t="s">
        <v>2532</v>
      </c>
      <c r="M855" s="6">
        <v>45560</v>
      </c>
      <c r="N855" s="6">
        <v>45658</v>
      </c>
      <c r="O855" s="6">
        <v>46752</v>
      </c>
      <c r="P855" s="3">
        <v>8115226.5300000003</v>
      </c>
      <c r="Q855" s="3">
        <v>8115226.5300000003</v>
      </c>
      <c r="R855" s="3">
        <v>7659559.3200000003</v>
      </c>
      <c r="S855" s="3">
        <v>6897942.5499999998</v>
      </c>
      <c r="T855" t="s">
        <v>2904</v>
      </c>
    </row>
    <row r="856" spans="1:20" ht="45" x14ac:dyDescent="0.25">
      <c r="A856" s="8" t="s">
        <v>1310</v>
      </c>
      <c r="B856" s="1" t="s">
        <v>1519</v>
      </c>
      <c r="C856" s="1" t="s">
        <v>1518</v>
      </c>
      <c r="D856" s="1" t="s">
        <v>2440</v>
      </c>
      <c r="E856" s="1" t="s">
        <v>2441</v>
      </c>
      <c r="F856" s="1" t="s">
        <v>2534</v>
      </c>
      <c r="G856" s="1" t="s">
        <v>2444</v>
      </c>
      <c r="H856" s="8" t="s">
        <v>2929</v>
      </c>
      <c r="I856" s="1" t="s">
        <v>119</v>
      </c>
      <c r="J856" s="1" t="s">
        <v>2536</v>
      </c>
      <c r="K856" s="2">
        <v>3</v>
      </c>
      <c r="L856" s="1" t="s">
        <v>2535</v>
      </c>
      <c r="M856" s="7"/>
      <c r="N856" s="6">
        <v>45413</v>
      </c>
      <c r="O856" s="6">
        <v>46173</v>
      </c>
      <c r="P856" s="3">
        <v>2336000</v>
      </c>
      <c r="Q856" s="3">
        <v>2336000</v>
      </c>
      <c r="R856" s="3">
        <v>2219200</v>
      </c>
      <c r="S856" s="3">
        <v>1985600</v>
      </c>
      <c r="T856" t="s">
        <v>2914</v>
      </c>
    </row>
    <row r="857" spans="1:20" ht="45" x14ac:dyDescent="0.25">
      <c r="A857" s="8" t="s">
        <v>1310</v>
      </c>
      <c r="B857" s="1" t="s">
        <v>1519</v>
      </c>
      <c r="C857" s="1" t="s">
        <v>1518</v>
      </c>
      <c r="D857" s="1" t="s">
        <v>2440</v>
      </c>
      <c r="E857" s="1" t="s">
        <v>2441</v>
      </c>
      <c r="F857" s="1" t="s">
        <v>2537</v>
      </c>
      <c r="G857" s="1" t="s">
        <v>2439</v>
      </c>
      <c r="H857" s="8" t="s">
        <v>2929</v>
      </c>
      <c r="I857" s="1" t="s">
        <v>19</v>
      </c>
      <c r="J857" s="1" t="s">
        <v>2539</v>
      </c>
      <c r="K857" s="2">
        <v>3</v>
      </c>
      <c r="L857" s="1" t="s">
        <v>2538</v>
      </c>
      <c r="M857" s="6">
        <v>45497</v>
      </c>
      <c r="N857" s="6">
        <v>45017</v>
      </c>
      <c r="O857" s="6">
        <v>46112</v>
      </c>
      <c r="P857" s="3">
        <v>7001650.3300000001</v>
      </c>
      <c r="Q857" s="3">
        <v>7001650.3300000001</v>
      </c>
      <c r="R857" s="3">
        <v>6572853.8799999999</v>
      </c>
      <c r="S857" s="3">
        <v>5951402.7800000003</v>
      </c>
      <c r="T857" t="s">
        <v>2904</v>
      </c>
    </row>
    <row r="858" spans="1:20" ht="45" x14ac:dyDescent="0.25">
      <c r="A858" s="8" t="s">
        <v>1310</v>
      </c>
      <c r="B858" s="1" t="s">
        <v>1519</v>
      </c>
      <c r="C858" s="1" t="s">
        <v>1518</v>
      </c>
      <c r="D858" s="1" t="s">
        <v>2440</v>
      </c>
      <c r="E858" s="1" t="s">
        <v>2441</v>
      </c>
      <c r="F858" s="1" t="s">
        <v>2540</v>
      </c>
      <c r="G858" s="1" t="s">
        <v>2444</v>
      </c>
      <c r="H858" s="8" t="s">
        <v>2929</v>
      </c>
      <c r="I858" s="1" t="s">
        <v>119</v>
      </c>
      <c r="J858" s="1" t="s">
        <v>2542</v>
      </c>
      <c r="K858" s="2">
        <v>2</v>
      </c>
      <c r="L858" s="1" t="s">
        <v>2541</v>
      </c>
      <c r="M858" s="7"/>
      <c r="N858" s="6">
        <v>45566</v>
      </c>
      <c r="O858" s="6">
        <v>46660</v>
      </c>
      <c r="P858" s="3">
        <v>3437623.7</v>
      </c>
      <c r="Q858" s="3">
        <v>3437623.7</v>
      </c>
      <c r="R858" s="3">
        <v>3138699.9</v>
      </c>
      <c r="S858" s="3">
        <v>2921980.14</v>
      </c>
      <c r="T858" t="s">
        <v>2905</v>
      </c>
    </row>
    <row r="859" spans="1:20" ht="45" x14ac:dyDescent="0.25">
      <c r="A859" s="8" t="s">
        <v>1310</v>
      </c>
      <c r="B859" s="1" t="s">
        <v>1519</v>
      </c>
      <c r="C859" s="1" t="s">
        <v>1518</v>
      </c>
      <c r="D859" s="1" t="s">
        <v>2440</v>
      </c>
      <c r="E859" s="1" t="s">
        <v>2441</v>
      </c>
      <c r="F859" s="1" t="s">
        <v>2543</v>
      </c>
      <c r="G859" s="1" t="s">
        <v>2439</v>
      </c>
      <c r="H859" s="8" t="s">
        <v>2929</v>
      </c>
      <c r="I859" s="1" t="s">
        <v>19</v>
      </c>
      <c r="J859" s="1" t="s">
        <v>2545</v>
      </c>
      <c r="K859" s="2">
        <v>3</v>
      </c>
      <c r="L859" s="1" t="s">
        <v>2544</v>
      </c>
      <c r="M859" s="6">
        <v>45547</v>
      </c>
      <c r="N859" s="6">
        <v>45536</v>
      </c>
      <c r="O859" s="6">
        <v>46630</v>
      </c>
      <c r="P859" s="3">
        <v>7859568.7800000003</v>
      </c>
      <c r="Q859" s="3">
        <v>7859568.7800000003</v>
      </c>
      <c r="R859" s="3">
        <v>7428264.8399999999</v>
      </c>
      <c r="S859" s="3">
        <v>6680633.46</v>
      </c>
      <c r="T859" t="s">
        <v>2911</v>
      </c>
    </row>
    <row r="860" spans="1:20" ht="45" x14ac:dyDescent="0.25">
      <c r="A860" s="8" t="s">
        <v>1310</v>
      </c>
      <c r="B860" s="1" t="s">
        <v>1519</v>
      </c>
      <c r="C860" s="1" t="s">
        <v>1518</v>
      </c>
      <c r="D860" s="1" t="s">
        <v>2440</v>
      </c>
      <c r="E860" s="1" t="s">
        <v>2441</v>
      </c>
      <c r="F860" s="1" t="s">
        <v>2546</v>
      </c>
      <c r="G860" s="1" t="s">
        <v>2444</v>
      </c>
      <c r="H860" s="8" t="s">
        <v>2929</v>
      </c>
      <c r="I860" s="1" t="s">
        <v>19</v>
      </c>
      <c r="J860" s="1" t="s">
        <v>2548</v>
      </c>
      <c r="K860" s="2">
        <v>2</v>
      </c>
      <c r="L860" s="1" t="s">
        <v>2547</v>
      </c>
      <c r="M860" s="6">
        <v>45657</v>
      </c>
      <c r="N860" s="6">
        <v>45536</v>
      </c>
      <c r="O860" s="6">
        <v>46630</v>
      </c>
      <c r="P860" s="3">
        <v>13129457.35</v>
      </c>
      <c r="Q860" s="3">
        <v>13129457.35</v>
      </c>
      <c r="R860" s="3">
        <v>11887509.35</v>
      </c>
      <c r="S860" s="3">
        <v>11160038.74</v>
      </c>
      <c r="T860" t="s">
        <v>2901</v>
      </c>
    </row>
    <row r="861" spans="1:20" ht="45" x14ac:dyDescent="0.25">
      <c r="A861" s="8" t="s">
        <v>1310</v>
      </c>
      <c r="B861" s="1" t="s">
        <v>1519</v>
      </c>
      <c r="C861" s="1" t="s">
        <v>1518</v>
      </c>
      <c r="D861" s="1" t="s">
        <v>2440</v>
      </c>
      <c r="E861" s="1" t="s">
        <v>2441</v>
      </c>
      <c r="F861" s="1" t="s">
        <v>2549</v>
      </c>
      <c r="G861" s="1" t="s">
        <v>2439</v>
      </c>
      <c r="H861" s="8" t="s">
        <v>2929</v>
      </c>
      <c r="I861" s="1" t="s">
        <v>19</v>
      </c>
      <c r="J861" s="1" t="s">
        <v>2551</v>
      </c>
      <c r="K861" s="2">
        <v>3</v>
      </c>
      <c r="L861" s="1" t="s">
        <v>2550</v>
      </c>
      <c r="M861" s="6">
        <v>45526</v>
      </c>
      <c r="N861" s="6">
        <v>45658</v>
      </c>
      <c r="O861" s="6">
        <v>46752</v>
      </c>
      <c r="P861" s="3">
        <v>7578298.1600000001</v>
      </c>
      <c r="Q861" s="3">
        <v>7578298.1600000001</v>
      </c>
      <c r="R861" s="3">
        <v>7070794.8600000003</v>
      </c>
      <c r="S861" s="3">
        <v>6441553.4299999997</v>
      </c>
      <c r="T861" t="s">
        <v>2904</v>
      </c>
    </row>
    <row r="862" spans="1:20" ht="45" x14ac:dyDescent="0.25">
      <c r="A862" s="8" t="s">
        <v>1310</v>
      </c>
      <c r="B862" s="1" t="s">
        <v>1519</v>
      </c>
      <c r="C862" s="1" t="s">
        <v>1518</v>
      </c>
      <c r="D862" s="1" t="s">
        <v>2440</v>
      </c>
      <c r="E862" s="1" t="s">
        <v>2441</v>
      </c>
      <c r="F862" s="1" t="s">
        <v>2552</v>
      </c>
      <c r="G862" s="1" t="s">
        <v>2444</v>
      </c>
      <c r="H862" s="8" t="s">
        <v>2929</v>
      </c>
      <c r="I862" s="1" t="s">
        <v>19</v>
      </c>
      <c r="J862" s="1" t="s">
        <v>2554</v>
      </c>
      <c r="K862" s="2">
        <v>3</v>
      </c>
      <c r="L862" s="1" t="s">
        <v>2553</v>
      </c>
      <c r="M862" s="6">
        <v>45586</v>
      </c>
      <c r="N862" s="6">
        <v>45505</v>
      </c>
      <c r="O862" s="6">
        <v>46599</v>
      </c>
      <c r="P862" s="3">
        <v>4393296.03</v>
      </c>
      <c r="Q862" s="3">
        <v>4393296.03</v>
      </c>
      <c r="R862" s="3">
        <v>4173631.22</v>
      </c>
      <c r="S862" s="3">
        <v>3734301.62</v>
      </c>
      <c r="T862" t="s">
        <v>2912</v>
      </c>
    </row>
    <row r="863" spans="1:20" ht="45" x14ac:dyDescent="0.25">
      <c r="A863" s="8" t="s">
        <v>1310</v>
      </c>
      <c r="B863" s="1" t="s">
        <v>1519</v>
      </c>
      <c r="C863" s="1" t="s">
        <v>1518</v>
      </c>
      <c r="D863" s="1" t="s">
        <v>2440</v>
      </c>
      <c r="E863" s="1" t="s">
        <v>2441</v>
      </c>
      <c r="F863" s="1" t="s">
        <v>2555</v>
      </c>
      <c r="G863" s="1" t="s">
        <v>2557</v>
      </c>
      <c r="H863" s="8" t="s">
        <v>2929</v>
      </c>
      <c r="I863" s="1" t="s">
        <v>19</v>
      </c>
      <c r="J863" s="1" t="s">
        <v>1800</v>
      </c>
      <c r="K863" s="2">
        <v>1</v>
      </c>
      <c r="L863" s="1" t="s">
        <v>2556</v>
      </c>
      <c r="M863" s="6">
        <v>45238</v>
      </c>
      <c r="N863" s="6">
        <v>45170</v>
      </c>
      <c r="O863" s="6">
        <v>45869</v>
      </c>
      <c r="P863" s="3">
        <v>405625</v>
      </c>
      <c r="Q863" s="3">
        <v>405625</v>
      </c>
      <c r="R863" s="3">
        <v>385343.75</v>
      </c>
      <c r="S863" s="3">
        <v>344781.25</v>
      </c>
      <c r="T863" t="s">
        <v>2900</v>
      </c>
    </row>
    <row r="864" spans="1:20" ht="45" x14ac:dyDescent="0.25">
      <c r="A864" s="8" t="s">
        <v>1310</v>
      </c>
      <c r="B864" s="1" t="s">
        <v>1519</v>
      </c>
      <c r="C864" s="1" t="s">
        <v>1518</v>
      </c>
      <c r="D864" s="1" t="s">
        <v>2440</v>
      </c>
      <c r="E864" s="1" t="s">
        <v>2441</v>
      </c>
      <c r="F864" s="1" t="s">
        <v>2558</v>
      </c>
      <c r="G864" s="1" t="s">
        <v>2444</v>
      </c>
      <c r="H864" s="8" t="s">
        <v>2929</v>
      </c>
      <c r="I864" s="1" t="s">
        <v>19</v>
      </c>
      <c r="J864" s="1" t="s">
        <v>2560</v>
      </c>
      <c r="K864" s="2">
        <v>3</v>
      </c>
      <c r="L864" s="1" t="s">
        <v>2559</v>
      </c>
      <c r="M864" s="6">
        <v>45625</v>
      </c>
      <c r="N864" s="6">
        <v>45413</v>
      </c>
      <c r="O864" s="6">
        <v>46387</v>
      </c>
      <c r="P864" s="3">
        <v>2498640.37</v>
      </c>
      <c r="Q864" s="3">
        <v>2498640.37</v>
      </c>
      <c r="R864" s="3">
        <v>2373708.34</v>
      </c>
      <c r="S864" s="3">
        <v>2123844.31</v>
      </c>
      <c r="T864" t="s">
        <v>2902</v>
      </c>
    </row>
    <row r="865" spans="1:20" ht="270" x14ac:dyDescent="0.25">
      <c r="A865" s="8" t="s">
        <v>1310</v>
      </c>
      <c r="B865" s="1" t="s">
        <v>1519</v>
      </c>
      <c r="C865" s="1" t="s">
        <v>1518</v>
      </c>
      <c r="D865" s="1" t="s">
        <v>2440</v>
      </c>
      <c r="E865" s="1" t="s">
        <v>2441</v>
      </c>
      <c r="F865" s="1" t="s">
        <v>2561</v>
      </c>
      <c r="G865" s="1" t="s">
        <v>2564</v>
      </c>
      <c r="H865" s="8" t="s">
        <v>2929</v>
      </c>
      <c r="I865" s="1" t="s">
        <v>19</v>
      </c>
      <c r="J865" s="1" t="s">
        <v>2563</v>
      </c>
      <c r="K865" s="2">
        <v>91</v>
      </c>
      <c r="L865" s="1" t="s">
        <v>2562</v>
      </c>
      <c r="M865" s="6">
        <v>45371</v>
      </c>
      <c r="N865" s="6">
        <v>45292</v>
      </c>
      <c r="O865" s="6">
        <v>46387</v>
      </c>
      <c r="P865" s="3">
        <v>33316302.609999999</v>
      </c>
      <c r="Q865" s="3">
        <v>33316302.609999999</v>
      </c>
      <c r="R865" s="3">
        <v>31650487.469999999</v>
      </c>
      <c r="S865" s="3">
        <v>28318857.210000001</v>
      </c>
      <c r="T865" t="s">
        <v>2905</v>
      </c>
    </row>
    <row r="866" spans="1:20" ht="45" x14ac:dyDescent="0.25">
      <c r="A866" s="8" t="s">
        <v>1310</v>
      </c>
      <c r="B866" s="1" t="s">
        <v>1519</v>
      </c>
      <c r="C866" s="1" t="s">
        <v>1518</v>
      </c>
      <c r="D866" s="1" t="s">
        <v>2440</v>
      </c>
      <c r="E866" s="1" t="s">
        <v>2441</v>
      </c>
      <c r="F866" s="1" t="s">
        <v>2565</v>
      </c>
      <c r="G866" s="1" t="s">
        <v>2444</v>
      </c>
      <c r="H866" s="8" t="s">
        <v>2929</v>
      </c>
      <c r="I866" s="1" t="s">
        <v>119</v>
      </c>
      <c r="J866" s="1" t="s">
        <v>2567</v>
      </c>
      <c r="K866" s="2">
        <v>5</v>
      </c>
      <c r="L866" s="1" t="s">
        <v>2566</v>
      </c>
      <c r="M866" s="7"/>
      <c r="N866" s="6">
        <v>45383</v>
      </c>
      <c r="O866" s="6">
        <v>46203</v>
      </c>
      <c r="P866" s="3">
        <v>9701294.9000000004</v>
      </c>
      <c r="Q866" s="3">
        <v>9701294.9000000004</v>
      </c>
      <c r="R866" s="3">
        <v>9211494.9000000004</v>
      </c>
      <c r="S866" s="3">
        <v>8246100.6600000001</v>
      </c>
      <c r="T866" t="s">
        <v>2905</v>
      </c>
    </row>
    <row r="867" spans="1:20" ht="45" x14ac:dyDescent="0.25">
      <c r="A867" s="8" t="s">
        <v>1310</v>
      </c>
      <c r="B867" s="1" t="s">
        <v>1519</v>
      </c>
      <c r="C867" s="1" t="s">
        <v>1518</v>
      </c>
      <c r="D867" s="1" t="s">
        <v>2440</v>
      </c>
      <c r="E867" s="1" t="s">
        <v>2441</v>
      </c>
      <c r="F867" s="1" t="s">
        <v>2568</v>
      </c>
      <c r="G867" s="1" t="s">
        <v>2444</v>
      </c>
      <c r="H867" s="8" t="s">
        <v>2929</v>
      </c>
      <c r="I867" s="1" t="s">
        <v>119</v>
      </c>
      <c r="J867" s="1" t="s">
        <v>2570</v>
      </c>
      <c r="K867" s="2">
        <v>3</v>
      </c>
      <c r="L867" s="1" t="s">
        <v>2569</v>
      </c>
      <c r="M867" s="7"/>
      <c r="N867" s="6">
        <v>45566</v>
      </c>
      <c r="O867" s="6">
        <v>46660</v>
      </c>
      <c r="P867" s="3">
        <v>9828189.8000000007</v>
      </c>
      <c r="Q867" s="3">
        <v>9828189.8000000007</v>
      </c>
      <c r="R867" s="3">
        <v>9336957.0099999998</v>
      </c>
      <c r="S867" s="3">
        <v>8353961.3300000001</v>
      </c>
      <c r="T867" t="s">
        <v>2908</v>
      </c>
    </row>
    <row r="868" spans="1:20" ht="45" x14ac:dyDescent="0.25">
      <c r="A868" s="8" t="s">
        <v>1310</v>
      </c>
      <c r="B868" s="1" t="s">
        <v>1519</v>
      </c>
      <c r="C868" s="1" t="s">
        <v>1518</v>
      </c>
      <c r="D868" s="1" t="s">
        <v>2440</v>
      </c>
      <c r="E868" s="1" t="s">
        <v>2441</v>
      </c>
      <c r="F868" s="1" t="s">
        <v>2571</v>
      </c>
      <c r="G868" s="1" t="s">
        <v>2444</v>
      </c>
      <c r="H868" s="8" t="s">
        <v>2929</v>
      </c>
      <c r="I868" s="1" t="s">
        <v>19</v>
      </c>
      <c r="J868" s="1" t="s">
        <v>2573</v>
      </c>
      <c r="K868" s="2">
        <v>2</v>
      </c>
      <c r="L868" s="1" t="s">
        <v>2572</v>
      </c>
      <c r="M868" s="6">
        <v>45588</v>
      </c>
      <c r="N868" s="6">
        <v>45658</v>
      </c>
      <c r="O868" s="6">
        <v>46752</v>
      </c>
      <c r="P868" s="3">
        <v>4333094.72</v>
      </c>
      <c r="Q868" s="3">
        <v>4333094.72</v>
      </c>
      <c r="R868" s="3">
        <v>4116439.98</v>
      </c>
      <c r="S868" s="3">
        <v>3683130.51</v>
      </c>
      <c r="T868" t="s">
        <v>2902</v>
      </c>
    </row>
    <row r="869" spans="1:20" ht="45" x14ac:dyDescent="0.25">
      <c r="A869" s="8" t="s">
        <v>1310</v>
      </c>
      <c r="B869" s="1" t="s">
        <v>1519</v>
      </c>
      <c r="C869" s="1" t="s">
        <v>1518</v>
      </c>
      <c r="D869" s="1" t="s">
        <v>2440</v>
      </c>
      <c r="E869" s="1" t="s">
        <v>2441</v>
      </c>
      <c r="F869" s="1" t="s">
        <v>2574</v>
      </c>
      <c r="G869" s="1" t="s">
        <v>2444</v>
      </c>
      <c r="H869" s="8" t="s">
        <v>2929</v>
      </c>
      <c r="I869" s="1" t="s">
        <v>19</v>
      </c>
      <c r="J869" s="1" t="s">
        <v>2576</v>
      </c>
      <c r="K869" s="2">
        <v>3</v>
      </c>
      <c r="L869" s="1" t="s">
        <v>2575</v>
      </c>
      <c r="M869" s="6">
        <v>45642</v>
      </c>
      <c r="N869" s="6">
        <v>45536</v>
      </c>
      <c r="O869" s="6">
        <v>46630</v>
      </c>
      <c r="P869" s="3">
        <v>7434594.9900000002</v>
      </c>
      <c r="Q869" s="3">
        <v>7434594.9900000002</v>
      </c>
      <c r="R869" s="3">
        <v>7062846.3399999999</v>
      </c>
      <c r="S869" s="3">
        <v>6319405.7400000002</v>
      </c>
      <c r="T869" t="s">
        <v>2920</v>
      </c>
    </row>
    <row r="870" spans="1:20" ht="45" x14ac:dyDescent="0.25">
      <c r="A870" s="8" t="s">
        <v>1310</v>
      </c>
      <c r="B870" s="1" t="s">
        <v>1519</v>
      </c>
      <c r="C870" s="1" t="s">
        <v>1518</v>
      </c>
      <c r="D870" s="1" t="s">
        <v>2440</v>
      </c>
      <c r="E870" s="1" t="s">
        <v>2441</v>
      </c>
      <c r="F870" s="1" t="s">
        <v>2577</v>
      </c>
      <c r="G870" s="1" t="s">
        <v>2444</v>
      </c>
      <c r="H870" s="8" t="s">
        <v>2929</v>
      </c>
      <c r="I870" s="1" t="s">
        <v>19</v>
      </c>
      <c r="J870" s="1" t="s">
        <v>2579</v>
      </c>
      <c r="K870" s="2">
        <v>3</v>
      </c>
      <c r="L870" s="1" t="s">
        <v>2578</v>
      </c>
      <c r="M870" s="6">
        <v>45656</v>
      </c>
      <c r="N870" s="6">
        <v>45444</v>
      </c>
      <c r="O870" s="6">
        <v>46538</v>
      </c>
      <c r="P870" s="3">
        <v>14218049.359999999</v>
      </c>
      <c r="Q870" s="3">
        <v>14218049.359999999</v>
      </c>
      <c r="R870" s="3">
        <v>13507146.890000001</v>
      </c>
      <c r="S870" s="3">
        <v>12085341.949999999</v>
      </c>
      <c r="T870" t="s">
        <v>2912</v>
      </c>
    </row>
    <row r="871" spans="1:20" ht="45" x14ac:dyDescent="0.25">
      <c r="A871" s="8" t="s">
        <v>1310</v>
      </c>
      <c r="B871" s="1" t="s">
        <v>1519</v>
      </c>
      <c r="C871" s="1" t="s">
        <v>1518</v>
      </c>
      <c r="D871" s="1" t="s">
        <v>2440</v>
      </c>
      <c r="E871" s="1" t="s">
        <v>2441</v>
      </c>
      <c r="F871" s="1" t="s">
        <v>2580</v>
      </c>
      <c r="G871" s="1" t="s">
        <v>2444</v>
      </c>
      <c r="H871" s="8" t="s">
        <v>2929</v>
      </c>
      <c r="I871" s="1" t="s">
        <v>119</v>
      </c>
      <c r="J871" s="1" t="s">
        <v>2582</v>
      </c>
      <c r="K871" s="2">
        <v>2</v>
      </c>
      <c r="L871" s="1" t="s">
        <v>2581</v>
      </c>
      <c r="M871" s="7"/>
      <c r="N871" s="6">
        <v>45474</v>
      </c>
      <c r="O871" s="6">
        <v>46387</v>
      </c>
      <c r="P871" s="3">
        <v>3761466</v>
      </c>
      <c r="Q871" s="3">
        <v>3761466</v>
      </c>
      <c r="R871" s="3">
        <v>3414716</v>
      </c>
      <c r="S871" s="3">
        <v>3197246.1</v>
      </c>
      <c r="T871" t="s">
        <v>2913</v>
      </c>
    </row>
    <row r="872" spans="1:20" ht="45" x14ac:dyDescent="0.25">
      <c r="A872" s="8" t="s">
        <v>1310</v>
      </c>
      <c r="B872" s="1" t="s">
        <v>1519</v>
      </c>
      <c r="C872" s="1" t="s">
        <v>1518</v>
      </c>
      <c r="D872" s="1" t="s">
        <v>2440</v>
      </c>
      <c r="E872" s="1" t="s">
        <v>2441</v>
      </c>
      <c r="F872" s="1" t="s">
        <v>2583</v>
      </c>
      <c r="G872" s="1" t="s">
        <v>2444</v>
      </c>
      <c r="H872" s="8" t="s">
        <v>2929</v>
      </c>
      <c r="I872" s="1" t="s">
        <v>19</v>
      </c>
      <c r="J872" s="1" t="s">
        <v>2585</v>
      </c>
      <c r="K872" s="2">
        <v>2</v>
      </c>
      <c r="L872" s="1" t="s">
        <v>2584</v>
      </c>
      <c r="M872" s="6">
        <v>45498</v>
      </c>
      <c r="N872" s="6">
        <v>45505</v>
      </c>
      <c r="O872" s="6">
        <v>46326</v>
      </c>
      <c r="P872" s="3">
        <v>5232474.7</v>
      </c>
      <c r="Q872" s="3">
        <v>5232474.7</v>
      </c>
      <c r="R872" s="3">
        <v>4970850.96</v>
      </c>
      <c r="S872" s="3">
        <v>4447603.49</v>
      </c>
      <c r="T872" t="s">
        <v>2908</v>
      </c>
    </row>
    <row r="873" spans="1:20" ht="45" x14ac:dyDescent="0.25">
      <c r="A873" s="8" t="s">
        <v>1310</v>
      </c>
      <c r="B873" s="1" t="s">
        <v>1519</v>
      </c>
      <c r="C873" s="1" t="s">
        <v>1518</v>
      </c>
      <c r="D873" s="1" t="s">
        <v>2440</v>
      </c>
      <c r="E873" s="1" t="s">
        <v>2441</v>
      </c>
      <c r="F873" s="1" t="s">
        <v>2586</v>
      </c>
      <c r="G873" s="1" t="s">
        <v>2444</v>
      </c>
      <c r="H873" s="8" t="s">
        <v>2929</v>
      </c>
      <c r="I873" s="1" t="s">
        <v>19</v>
      </c>
      <c r="J873" s="1" t="s">
        <v>2588</v>
      </c>
      <c r="K873" s="2">
        <v>3</v>
      </c>
      <c r="L873" s="1" t="s">
        <v>2587</v>
      </c>
      <c r="M873" s="6">
        <v>45615</v>
      </c>
      <c r="N873" s="6">
        <v>45444</v>
      </c>
      <c r="O873" s="6">
        <v>46538</v>
      </c>
      <c r="P873" s="3">
        <v>6231518.46</v>
      </c>
      <c r="Q873" s="3">
        <v>6231518.46</v>
      </c>
      <c r="R873" s="3">
        <v>5916833.6200000001</v>
      </c>
      <c r="S873" s="3">
        <v>5296790.6900000004</v>
      </c>
      <c r="T873" t="s">
        <v>2912</v>
      </c>
    </row>
    <row r="874" spans="1:20" ht="45" x14ac:dyDescent="0.25">
      <c r="A874" s="8" t="s">
        <v>1310</v>
      </c>
      <c r="B874" s="1" t="s">
        <v>1519</v>
      </c>
      <c r="C874" s="1" t="s">
        <v>1518</v>
      </c>
      <c r="D874" s="1" t="s">
        <v>2440</v>
      </c>
      <c r="E874" s="1" t="s">
        <v>2441</v>
      </c>
      <c r="F874" s="1" t="s">
        <v>2589</v>
      </c>
      <c r="G874" s="1" t="s">
        <v>2444</v>
      </c>
      <c r="H874" s="8" t="s">
        <v>2929</v>
      </c>
      <c r="I874" s="1" t="s">
        <v>119</v>
      </c>
      <c r="J874" s="1" t="s">
        <v>2591</v>
      </c>
      <c r="K874" s="2">
        <v>5</v>
      </c>
      <c r="L874" s="1" t="s">
        <v>2590</v>
      </c>
      <c r="M874" s="7"/>
      <c r="N874" s="6">
        <v>45383</v>
      </c>
      <c r="O874" s="6">
        <v>46203</v>
      </c>
      <c r="P874" s="3">
        <v>9510886</v>
      </c>
      <c r="Q874" s="3">
        <v>9510886</v>
      </c>
      <c r="R874" s="3">
        <v>9012586</v>
      </c>
      <c r="S874" s="3">
        <v>8084253.0999999996</v>
      </c>
      <c r="T874" t="s">
        <v>2917</v>
      </c>
    </row>
    <row r="875" spans="1:20" ht="45" x14ac:dyDescent="0.25">
      <c r="A875" s="8" t="s">
        <v>1310</v>
      </c>
      <c r="B875" s="1" t="s">
        <v>1519</v>
      </c>
      <c r="C875" s="1" t="s">
        <v>1518</v>
      </c>
      <c r="D875" s="1" t="s">
        <v>2440</v>
      </c>
      <c r="E875" s="1" t="s">
        <v>2441</v>
      </c>
      <c r="F875" s="1" t="s">
        <v>2592</v>
      </c>
      <c r="G875" s="1" t="s">
        <v>2444</v>
      </c>
      <c r="H875" s="8" t="s">
        <v>2929</v>
      </c>
      <c r="I875" s="1" t="s">
        <v>19</v>
      </c>
      <c r="J875" s="1" t="s">
        <v>2594</v>
      </c>
      <c r="K875" s="2">
        <v>2</v>
      </c>
      <c r="L875" s="1" t="s">
        <v>2593</v>
      </c>
      <c r="M875" s="6">
        <v>45558</v>
      </c>
      <c r="N875" s="6">
        <v>45505</v>
      </c>
      <c r="O875" s="6">
        <v>46568</v>
      </c>
      <c r="P875" s="3">
        <v>2084644.8</v>
      </c>
      <c r="Q875" s="3">
        <v>2084644.8</v>
      </c>
      <c r="R875" s="3">
        <v>1980412.56</v>
      </c>
      <c r="S875" s="3">
        <v>1771948.08</v>
      </c>
      <c r="T875" t="s">
        <v>2912</v>
      </c>
    </row>
    <row r="876" spans="1:20" ht="45" x14ac:dyDescent="0.25">
      <c r="A876" s="8" t="s">
        <v>1310</v>
      </c>
      <c r="B876" s="1" t="s">
        <v>1519</v>
      </c>
      <c r="C876" s="1" t="s">
        <v>1518</v>
      </c>
      <c r="D876" s="1" t="s">
        <v>2440</v>
      </c>
      <c r="E876" s="1" t="s">
        <v>2441</v>
      </c>
      <c r="F876" s="1" t="s">
        <v>2595</v>
      </c>
      <c r="G876" s="1" t="s">
        <v>2444</v>
      </c>
      <c r="H876" s="8" t="s">
        <v>2929</v>
      </c>
      <c r="I876" s="1" t="s">
        <v>19</v>
      </c>
      <c r="J876" s="1" t="s">
        <v>2597</v>
      </c>
      <c r="K876" s="2">
        <v>2</v>
      </c>
      <c r="L876" s="1" t="s">
        <v>2596</v>
      </c>
      <c r="M876" s="6">
        <v>45618</v>
      </c>
      <c r="N876" s="6">
        <v>45474</v>
      </c>
      <c r="O876" s="6">
        <v>46568</v>
      </c>
      <c r="P876" s="3">
        <v>4350754.04</v>
      </c>
      <c r="Q876" s="3">
        <v>4350754.04</v>
      </c>
      <c r="R876" s="3">
        <v>4133216.33</v>
      </c>
      <c r="S876" s="3">
        <v>3698140.93</v>
      </c>
      <c r="T876" t="s">
        <v>2903</v>
      </c>
    </row>
    <row r="877" spans="1:20" ht="45" x14ac:dyDescent="0.25">
      <c r="A877" s="8" t="s">
        <v>1310</v>
      </c>
      <c r="B877" s="1" t="s">
        <v>1519</v>
      </c>
      <c r="C877" s="1" t="s">
        <v>1518</v>
      </c>
      <c r="D877" s="1" t="s">
        <v>2440</v>
      </c>
      <c r="E877" s="1" t="s">
        <v>2441</v>
      </c>
      <c r="F877" s="1" t="s">
        <v>2598</v>
      </c>
      <c r="G877" s="1" t="s">
        <v>2444</v>
      </c>
      <c r="H877" s="8" t="s">
        <v>2929</v>
      </c>
      <c r="I877" s="1" t="s">
        <v>19</v>
      </c>
      <c r="J877" s="1" t="s">
        <v>2600</v>
      </c>
      <c r="K877" s="2">
        <v>3</v>
      </c>
      <c r="L877" s="1" t="s">
        <v>2599</v>
      </c>
      <c r="M877" s="6">
        <v>45589</v>
      </c>
      <c r="N877" s="6">
        <v>45536</v>
      </c>
      <c r="O877" s="6">
        <v>46387</v>
      </c>
      <c r="P877" s="3">
        <v>5195846.95</v>
      </c>
      <c r="Q877" s="3">
        <v>5195846.95</v>
      </c>
      <c r="R877" s="3">
        <v>4936054.5999999996</v>
      </c>
      <c r="S877" s="3">
        <v>4416469.9000000004</v>
      </c>
      <c r="T877" t="s">
        <v>2910</v>
      </c>
    </row>
    <row r="878" spans="1:20" ht="45" x14ac:dyDescent="0.25">
      <c r="A878" s="8" t="s">
        <v>1310</v>
      </c>
      <c r="B878" s="1" t="s">
        <v>1519</v>
      </c>
      <c r="C878" s="1" t="s">
        <v>1518</v>
      </c>
      <c r="D878" s="1" t="s">
        <v>2440</v>
      </c>
      <c r="E878" s="1" t="s">
        <v>2441</v>
      </c>
      <c r="F878" s="1" t="s">
        <v>2601</v>
      </c>
      <c r="G878" s="1" t="s">
        <v>2444</v>
      </c>
      <c r="H878" s="8" t="s">
        <v>2929</v>
      </c>
      <c r="I878" s="1" t="s">
        <v>19</v>
      </c>
      <c r="J878" s="1" t="s">
        <v>2603</v>
      </c>
      <c r="K878" s="2">
        <v>3</v>
      </c>
      <c r="L878" s="1" t="s">
        <v>2602</v>
      </c>
      <c r="M878" s="6">
        <v>45586</v>
      </c>
      <c r="N878" s="6">
        <v>45536</v>
      </c>
      <c r="O878" s="6">
        <v>46477</v>
      </c>
      <c r="P878" s="3">
        <v>3591635.94</v>
      </c>
      <c r="Q878" s="3">
        <v>3591635.94</v>
      </c>
      <c r="R878" s="3">
        <v>3412054.14</v>
      </c>
      <c r="S878" s="3">
        <v>3052890.54</v>
      </c>
      <c r="T878" t="s">
        <v>2912</v>
      </c>
    </row>
    <row r="879" spans="1:20" ht="45" x14ac:dyDescent="0.25">
      <c r="A879" s="8" t="s">
        <v>1310</v>
      </c>
      <c r="B879" s="1" t="s">
        <v>1519</v>
      </c>
      <c r="C879" s="1" t="s">
        <v>1518</v>
      </c>
      <c r="D879" s="1" t="s">
        <v>2440</v>
      </c>
      <c r="E879" s="1" t="s">
        <v>2441</v>
      </c>
      <c r="F879" s="1" t="s">
        <v>2604</v>
      </c>
      <c r="G879" s="1" t="s">
        <v>2444</v>
      </c>
      <c r="H879" s="8" t="s">
        <v>2929</v>
      </c>
      <c r="I879" s="1" t="s">
        <v>19</v>
      </c>
      <c r="J879" s="1" t="s">
        <v>2606</v>
      </c>
      <c r="K879" s="2">
        <v>3</v>
      </c>
      <c r="L879" s="1" t="s">
        <v>2605</v>
      </c>
      <c r="M879" s="6">
        <v>45558</v>
      </c>
      <c r="N879" s="6">
        <v>45474</v>
      </c>
      <c r="O879" s="6">
        <v>46568</v>
      </c>
      <c r="P879" s="3">
        <v>5217671.33</v>
      </c>
      <c r="Q879" s="3">
        <v>5217671.33</v>
      </c>
      <c r="R879" s="3">
        <v>4956745.1500000004</v>
      </c>
      <c r="S879" s="3">
        <v>4435020.63</v>
      </c>
      <c r="T879" t="s">
        <v>2905</v>
      </c>
    </row>
    <row r="880" spans="1:20" ht="45" x14ac:dyDescent="0.25">
      <c r="A880" s="8" t="s">
        <v>1310</v>
      </c>
      <c r="B880" s="1" t="s">
        <v>1519</v>
      </c>
      <c r="C880" s="1" t="s">
        <v>1518</v>
      </c>
      <c r="D880" s="1" t="s">
        <v>2440</v>
      </c>
      <c r="E880" s="1" t="s">
        <v>2441</v>
      </c>
      <c r="F880" s="1" t="s">
        <v>2607</v>
      </c>
      <c r="G880" s="1" t="s">
        <v>2444</v>
      </c>
      <c r="H880" s="8" t="s">
        <v>2929</v>
      </c>
      <c r="I880" s="1" t="s">
        <v>19</v>
      </c>
      <c r="J880" s="1" t="s">
        <v>2609</v>
      </c>
      <c r="K880" s="2">
        <v>3</v>
      </c>
      <c r="L880" s="1" t="s">
        <v>2608</v>
      </c>
      <c r="M880" s="6">
        <v>45589</v>
      </c>
      <c r="N880" s="6">
        <v>45627</v>
      </c>
      <c r="O880" s="6">
        <v>46538</v>
      </c>
      <c r="P880" s="3">
        <v>4995769.04</v>
      </c>
      <c r="Q880" s="3">
        <v>4995769.04</v>
      </c>
      <c r="R880" s="3">
        <v>4745980.58</v>
      </c>
      <c r="S880" s="3">
        <v>4246403.68</v>
      </c>
      <c r="T880" t="s">
        <v>2923</v>
      </c>
    </row>
    <row r="881" spans="1:20" ht="45" x14ac:dyDescent="0.25">
      <c r="A881" s="8" t="s">
        <v>1310</v>
      </c>
      <c r="B881" s="1" t="s">
        <v>1519</v>
      </c>
      <c r="C881" s="1" t="s">
        <v>1518</v>
      </c>
      <c r="D881" s="1" t="s">
        <v>2440</v>
      </c>
      <c r="E881" s="1" t="s">
        <v>2441</v>
      </c>
      <c r="F881" s="1" t="s">
        <v>2610</v>
      </c>
      <c r="G881" s="1" t="s">
        <v>2444</v>
      </c>
      <c r="H881" s="8" t="s">
        <v>2929</v>
      </c>
      <c r="I881" s="1" t="s">
        <v>19</v>
      </c>
      <c r="J881" s="1" t="s">
        <v>2612</v>
      </c>
      <c r="K881" s="2">
        <v>3</v>
      </c>
      <c r="L881" s="1" t="s">
        <v>2611</v>
      </c>
      <c r="M881" s="6">
        <v>45496</v>
      </c>
      <c r="N881" s="6">
        <v>45505</v>
      </c>
      <c r="O881" s="6">
        <v>46599</v>
      </c>
      <c r="P881" s="3">
        <v>3681836.55</v>
      </c>
      <c r="Q881" s="3">
        <v>3681836.55</v>
      </c>
      <c r="R881" s="3">
        <v>3497744.72</v>
      </c>
      <c r="S881" s="3">
        <v>3129561.06</v>
      </c>
      <c r="T881" t="s">
        <v>2923</v>
      </c>
    </row>
    <row r="882" spans="1:20" ht="45" x14ac:dyDescent="0.25">
      <c r="A882" s="8" t="s">
        <v>1310</v>
      </c>
      <c r="B882" s="1" t="s">
        <v>1519</v>
      </c>
      <c r="C882" s="1" t="s">
        <v>1518</v>
      </c>
      <c r="D882" s="1" t="s">
        <v>2440</v>
      </c>
      <c r="E882" s="1" t="s">
        <v>2441</v>
      </c>
      <c r="F882" s="1" t="s">
        <v>2613</v>
      </c>
      <c r="G882" s="1" t="s">
        <v>2444</v>
      </c>
      <c r="H882" s="8" t="s">
        <v>2929</v>
      </c>
      <c r="I882" s="1" t="s">
        <v>119</v>
      </c>
      <c r="J882" s="1" t="s">
        <v>2615</v>
      </c>
      <c r="K882" s="2">
        <v>3</v>
      </c>
      <c r="L882" s="1" t="s">
        <v>2614</v>
      </c>
      <c r="M882" s="7"/>
      <c r="N882" s="6">
        <v>45536</v>
      </c>
      <c r="O882" s="6">
        <v>46477</v>
      </c>
      <c r="P882" s="3">
        <v>5235553.25</v>
      </c>
      <c r="Q882" s="3">
        <v>5235553.25</v>
      </c>
      <c r="R882" s="3">
        <v>4973775.59</v>
      </c>
      <c r="S882" s="3">
        <v>4450220.26</v>
      </c>
      <c r="T882" t="s">
        <v>2911</v>
      </c>
    </row>
    <row r="883" spans="1:20" ht="45" x14ac:dyDescent="0.25">
      <c r="A883" s="8" t="s">
        <v>1310</v>
      </c>
      <c r="B883" s="1" t="s">
        <v>1519</v>
      </c>
      <c r="C883" s="1" t="s">
        <v>1518</v>
      </c>
      <c r="D883" s="1" t="s">
        <v>2440</v>
      </c>
      <c r="E883" s="1" t="s">
        <v>2441</v>
      </c>
      <c r="F883" s="1" t="s">
        <v>2616</v>
      </c>
      <c r="G883" s="1" t="s">
        <v>2444</v>
      </c>
      <c r="H883" s="8" t="s">
        <v>2929</v>
      </c>
      <c r="I883" s="1" t="s">
        <v>19</v>
      </c>
      <c r="J883" s="1" t="s">
        <v>2618</v>
      </c>
      <c r="K883" s="2">
        <v>3</v>
      </c>
      <c r="L883" s="1" t="s">
        <v>2617</v>
      </c>
      <c r="M883" s="6">
        <v>45526</v>
      </c>
      <c r="N883" s="6">
        <v>45474</v>
      </c>
      <c r="O883" s="6">
        <v>46234</v>
      </c>
      <c r="P883" s="3">
        <v>5210401.03</v>
      </c>
      <c r="Q883" s="3">
        <v>5210401.03</v>
      </c>
      <c r="R883" s="3">
        <v>4949880.97</v>
      </c>
      <c r="S883" s="3">
        <v>4428840.87</v>
      </c>
      <c r="T883" t="s">
        <v>2917</v>
      </c>
    </row>
    <row r="884" spans="1:20" ht="45" x14ac:dyDescent="0.25">
      <c r="A884" s="8" t="s">
        <v>1310</v>
      </c>
      <c r="B884" s="1" t="s">
        <v>1519</v>
      </c>
      <c r="C884" s="1" t="s">
        <v>1518</v>
      </c>
      <c r="D884" s="1" t="s">
        <v>2440</v>
      </c>
      <c r="E884" s="1" t="s">
        <v>2441</v>
      </c>
      <c r="F884" s="1" t="s">
        <v>2619</v>
      </c>
      <c r="G884" s="1" t="s">
        <v>2444</v>
      </c>
      <c r="H884" s="8" t="s">
        <v>2929</v>
      </c>
      <c r="I884" s="1" t="s">
        <v>19</v>
      </c>
      <c r="J884" s="1" t="s">
        <v>2621</v>
      </c>
      <c r="K884" s="2">
        <v>3</v>
      </c>
      <c r="L884" s="1" t="s">
        <v>2620</v>
      </c>
      <c r="M884" s="6">
        <v>45496</v>
      </c>
      <c r="N884" s="6">
        <v>45505</v>
      </c>
      <c r="O884" s="6">
        <v>46599</v>
      </c>
      <c r="P884" s="3">
        <v>3549854.63</v>
      </c>
      <c r="Q884" s="3">
        <v>3549854.63</v>
      </c>
      <c r="R884" s="3">
        <v>3372361.89</v>
      </c>
      <c r="S884" s="3">
        <v>3017376.43</v>
      </c>
      <c r="T884" t="s">
        <v>2908</v>
      </c>
    </row>
    <row r="885" spans="1:20" ht="45" x14ac:dyDescent="0.25">
      <c r="A885" s="8" t="s">
        <v>1310</v>
      </c>
      <c r="B885" s="1" t="s">
        <v>1519</v>
      </c>
      <c r="C885" s="1" t="s">
        <v>1518</v>
      </c>
      <c r="D885" s="1" t="s">
        <v>2440</v>
      </c>
      <c r="E885" s="1" t="s">
        <v>2441</v>
      </c>
      <c r="F885" s="1" t="s">
        <v>2622</v>
      </c>
      <c r="G885" s="1" t="s">
        <v>2444</v>
      </c>
      <c r="H885" s="8" t="s">
        <v>2929</v>
      </c>
      <c r="I885" s="1" t="s">
        <v>119</v>
      </c>
      <c r="J885" s="1" t="s">
        <v>2624</v>
      </c>
      <c r="K885" s="2">
        <v>3</v>
      </c>
      <c r="L885" s="1" t="s">
        <v>2623</v>
      </c>
      <c r="M885" s="7"/>
      <c r="N885" s="6">
        <v>45474</v>
      </c>
      <c r="O885" s="6">
        <v>46568</v>
      </c>
      <c r="P885" s="3">
        <v>4503290.04</v>
      </c>
      <c r="Q885" s="3">
        <v>4503290.04</v>
      </c>
      <c r="R885" s="3">
        <v>4276842.1100000003</v>
      </c>
      <c r="S885" s="3">
        <v>3827796.53</v>
      </c>
      <c r="T885" t="s">
        <v>2903</v>
      </c>
    </row>
    <row r="886" spans="1:20" ht="45" x14ac:dyDescent="0.25">
      <c r="A886" s="8" t="s">
        <v>1310</v>
      </c>
      <c r="B886" s="1" t="s">
        <v>1519</v>
      </c>
      <c r="C886" s="1" t="s">
        <v>1518</v>
      </c>
      <c r="D886" s="1" t="s">
        <v>2440</v>
      </c>
      <c r="E886" s="1" t="s">
        <v>2441</v>
      </c>
      <c r="F886" s="1" t="s">
        <v>2625</v>
      </c>
      <c r="G886" s="1" t="s">
        <v>2444</v>
      </c>
      <c r="H886" s="8" t="s">
        <v>2929</v>
      </c>
      <c r="I886" s="1" t="s">
        <v>63</v>
      </c>
      <c r="J886" s="1" t="s">
        <v>2627</v>
      </c>
      <c r="K886" s="2">
        <v>3</v>
      </c>
      <c r="L886" s="1" t="s">
        <v>2626</v>
      </c>
      <c r="M886" s="7"/>
      <c r="N886" s="6">
        <v>46280</v>
      </c>
      <c r="O886" s="6">
        <v>46812</v>
      </c>
      <c r="P886" s="3">
        <v>2078339.14</v>
      </c>
      <c r="Q886" s="3">
        <v>2078339.14</v>
      </c>
      <c r="R886" s="3">
        <v>1974422.17</v>
      </c>
      <c r="S886" s="3">
        <v>1766588.26</v>
      </c>
      <c r="T886" t="s">
        <v>2911</v>
      </c>
    </row>
    <row r="887" spans="1:20" ht="45" x14ac:dyDescent="0.25">
      <c r="A887" s="8" t="s">
        <v>1310</v>
      </c>
      <c r="B887" s="1" t="s">
        <v>1519</v>
      </c>
      <c r="C887" s="1" t="s">
        <v>1518</v>
      </c>
      <c r="D887" s="1" t="s">
        <v>2440</v>
      </c>
      <c r="E887" s="1" t="s">
        <v>2441</v>
      </c>
      <c r="F887" s="1" t="s">
        <v>2628</v>
      </c>
      <c r="G887" s="1" t="s">
        <v>2444</v>
      </c>
      <c r="H887" s="8" t="s">
        <v>2929</v>
      </c>
      <c r="I887" s="1" t="s">
        <v>119</v>
      </c>
      <c r="J887" s="1" t="s">
        <v>2630</v>
      </c>
      <c r="K887" s="2">
        <v>4</v>
      </c>
      <c r="L887" s="1" t="s">
        <v>2629</v>
      </c>
      <c r="M887" s="7"/>
      <c r="N887" s="6">
        <v>45505</v>
      </c>
      <c r="O887" s="6">
        <v>46142</v>
      </c>
      <c r="P887" s="3">
        <v>2087836.8</v>
      </c>
      <c r="Q887" s="3">
        <v>2087836.8</v>
      </c>
      <c r="R887" s="3">
        <v>1983444.96</v>
      </c>
      <c r="S887" s="3">
        <v>1774661.28</v>
      </c>
      <c r="T887" t="s">
        <v>2913</v>
      </c>
    </row>
    <row r="888" spans="1:20" ht="45" x14ac:dyDescent="0.25">
      <c r="A888" s="8" t="s">
        <v>1310</v>
      </c>
      <c r="B888" s="1" t="s">
        <v>1519</v>
      </c>
      <c r="C888" s="1" t="s">
        <v>1518</v>
      </c>
      <c r="D888" s="1" t="s">
        <v>2440</v>
      </c>
      <c r="E888" s="1" t="s">
        <v>2441</v>
      </c>
      <c r="F888" s="1" t="s">
        <v>2631</v>
      </c>
      <c r="G888" s="1" t="s">
        <v>2444</v>
      </c>
      <c r="H888" s="8" t="s">
        <v>2929</v>
      </c>
      <c r="I888" s="1" t="s">
        <v>19</v>
      </c>
      <c r="J888" s="1" t="s">
        <v>2633</v>
      </c>
      <c r="K888" s="2">
        <v>3</v>
      </c>
      <c r="L888" s="1" t="s">
        <v>2632</v>
      </c>
      <c r="M888" s="6">
        <v>45490</v>
      </c>
      <c r="N888" s="6">
        <v>45474</v>
      </c>
      <c r="O888" s="6">
        <v>46568</v>
      </c>
      <c r="P888" s="3">
        <v>4063913.7</v>
      </c>
      <c r="Q888" s="3">
        <v>4063913.7</v>
      </c>
      <c r="R888" s="3">
        <v>3860718.01</v>
      </c>
      <c r="S888" s="3">
        <v>3454326.64</v>
      </c>
      <c r="T888" t="s">
        <v>2908</v>
      </c>
    </row>
    <row r="889" spans="1:20" ht="45" x14ac:dyDescent="0.25">
      <c r="A889" s="8" t="s">
        <v>1310</v>
      </c>
      <c r="B889" s="1" t="s">
        <v>1519</v>
      </c>
      <c r="C889" s="1" t="s">
        <v>1518</v>
      </c>
      <c r="D889" s="1" t="s">
        <v>2440</v>
      </c>
      <c r="E889" s="1" t="s">
        <v>2441</v>
      </c>
      <c r="F889" s="1" t="s">
        <v>2634</v>
      </c>
      <c r="G889" s="1" t="s">
        <v>2444</v>
      </c>
      <c r="H889" s="8" t="s">
        <v>2929</v>
      </c>
      <c r="I889" s="1" t="s">
        <v>19</v>
      </c>
      <c r="J889" s="1" t="s">
        <v>2636</v>
      </c>
      <c r="K889" s="2">
        <v>2</v>
      </c>
      <c r="L889" s="1" t="s">
        <v>2635</v>
      </c>
      <c r="M889" s="6">
        <v>45526</v>
      </c>
      <c r="N889" s="6">
        <v>45505</v>
      </c>
      <c r="O889" s="6">
        <v>46387</v>
      </c>
      <c r="P889" s="3">
        <v>5224693.7699999996</v>
      </c>
      <c r="Q889" s="3">
        <v>5224693.7699999996</v>
      </c>
      <c r="R889" s="3">
        <v>4963459.07</v>
      </c>
      <c r="S889" s="3">
        <v>4440989.7</v>
      </c>
      <c r="T889" t="s">
        <v>2922</v>
      </c>
    </row>
    <row r="890" spans="1:20" ht="45" x14ac:dyDescent="0.25">
      <c r="A890" s="8" t="s">
        <v>1310</v>
      </c>
      <c r="B890" s="1" t="s">
        <v>1519</v>
      </c>
      <c r="C890" s="1" t="s">
        <v>1518</v>
      </c>
      <c r="D890" s="1" t="s">
        <v>2440</v>
      </c>
      <c r="E890" s="1" t="s">
        <v>2441</v>
      </c>
      <c r="F890" s="1" t="s">
        <v>2637</v>
      </c>
      <c r="G890" s="1" t="s">
        <v>2444</v>
      </c>
      <c r="H890" s="8" t="s">
        <v>2929</v>
      </c>
      <c r="I890" s="1" t="s">
        <v>19</v>
      </c>
      <c r="J890" s="1" t="s">
        <v>2639</v>
      </c>
      <c r="K890" s="2">
        <v>4</v>
      </c>
      <c r="L890" s="1" t="s">
        <v>2638</v>
      </c>
      <c r="M890" s="6">
        <v>45560</v>
      </c>
      <c r="N890" s="6">
        <v>45505</v>
      </c>
      <c r="O890" s="6">
        <v>46599</v>
      </c>
      <c r="P890" s="3">
        <v>5196513.58</v>
      </c>
      <c r="Q890" s="3">
        <v>5196513.58</v>
      </c>
      <c r="R890" s="3">
        <v>4934502.68</v>
      </c>
      <c r="S890" s="3">
        <v>4417036.54</v>
      </c>
      <c r="T890" t="s">
        <v>2912</v>
      </c>
    </row>
    <row r="891" spans="1:20" ht="45" x14ac:dyDescent="0.25">
      <c r="A891" s="8" t="s">
        <v>1310</v>
      </c>
      <c r="B891" s="1" t="s">
        <v>1519</v>
      </c>
      <c r="C891" s="1" t="s">
        <v>1518</v>
      </c>
      <c r="D891" s="1" t="s">
        <v>2440</v>
      </c>
      <c r="E891" s="1" t="s">
        <v>2441</v>
      </c>
      <c r="F891" s="1" t="s">
        <v>2640</v>
      </c>
      <c r="G891" s="1" t="s">
        <v>2444</v>
      </c>
      <c r="H891" s="8" t="s">
        <v>2929</v>
      </c>
      <c r="I891" s="1" t="s">
        <v>19</v>
      </c>
      <c r="J891" s="1" t="s">
        <v>2642</v>
      </c>
      <c r="K891" s="2">
        <v>5</v>
      </c>
      <c r="L891" s="1" t="s">
        <v>2641</v>
      </c>
      <c r="M891" s="6">
        <v>45509</v>
      </c>
      <c r="N891" s="6">
        <v>45444</v>
      </c>
      <c r="O891" s="6">
        <v>46538</v>
      </c>
      <c r="P891" s="3">
        <v>12079288.67</v>
      </c>
      <c r="Q891" s="3">
        <v>12079288.67</v>
      </c>
      <c r="R891" s="3">
        <v>11475324.23</v>
      </c>
      <c r="S891" s="3">
        <v>10267395.359999999</v>
      </c>
      <c r="T891" t="s">
        <v>2902</v>
      </c>
    </row>
    <row r="892" spans="1:20" ht="45" x14ac:dyDescent="0.25">
      <c r="A892" s="8" t="s">
        <v>1310</v>
      </c>
      <c r="B892" s="1" t="s">
        <v>1519</v>
      </c>
      <c r="C892" s="1" t="s">
        <v>1518</v>
      </c>
      <c r="D892" s="1" t="s">
        <v>2440</v>
      </c>
      <c r="E892" s="1" t="s">
        <v>2441</v>
      </c>
      <c r="F892" s="1" t="s">
        <v>2643</v>
      </c>
      <c r="G892" s="1" t="s">
        <v>2646</v>
      </c>
      <c r="H892" s="8" t="s">
        <v>2929</v>
      </c>
      <c r="I892" s="1" t="s">
        <v>19</v>
      </c>
      <c r="J892" s="1" t="s">
        <v>2645</v>
      </c>
      <c r="K892" s="2">
        <v>2</v>
      </c>
      <c r="L892" s="1" t="s">
        <v>2644</v>
      </c>
      <c r="M892" s="6">
        <v>45547</v>
      </c>
      <c r="N892" s="6">
        <v>45536</v>
      </c>
      <c r="O892" s="6">
        <v>47483</v>
      </c>
      <c r="P892" s="3">
        <v>19672848.800000001</v>
      </c>
      <c r="Q892" s="3">
        <v>19672848.800000001</v>
      </c>
      <c r="R892" s="3">
        <v>18688974.960000001</v>
      </c>
      <c r="S892" s="3">
        <v>16721921.48</v>
      </c>
      <c r="T892" t="s">
        <v>2900</v>
      </c>
    </row>
    <row r="893" spans="1:20" ht="45" x14ac:dyDescent="0.25">
      <c r="A893" s="8" t="s">
        <v>1310</v>
      </c>
      <c r="B893" s="1" t="s">
        <v>1519</v>
      </c>
      <c r="C893" s="1" t="s">
        <v>1518</v>
      </c>
      <c r="D893" s="1" t="s">
        <v>2440</v>
      </c>
      <c r="E893" s="1" t="s">
        <v>2441</v>
      </c>
      <c r="F893" s="1" t="s">
        <v>2647</v>
      </c>
      <c r="G893" s="1" t="s">
        <v>2649</v>
      </c>
      <c r="H893" s="8" t="s">
        <v>2929</v>
      </c>
      <c r="I893" s="1" t="s">
        <v>63</v>
      </c>
      <c r="J893" s="1" t="s">
        <v>144</v>
      </c>
      <c r="K893" s="2">
        <v>1</v>
      </c>
      <c r="L893" s="1" t="s">
        <v>2648</v>
      </c>
      <c r="M893" s="7"/>
      <c r="N893" s="6">
        <v>45901</v>
      </c>
      <c r="O893" s="6">
        <v>46203</v>
      </c>
      <c r="P893" s="3">
        <v>431456.4</v>
      </c>
      <c r="Q893" s="3">
        <v>431456.4</v>
      </c>
      <c r="R893" s="3">
        <v>409811.28</v>
      </c>
      <c r="S893" s="3">
        <v>366737.94</v>
      </c>
      <c r="T893" t="s">
        <v>2901</v>
      </c>
    </row>
    <row r="894" spans="1:20" ht="45" x14ac:dyDescent="0.25">
      <c r="A894" s="8" t="s">
        <v>1310</v>
      </c>
      <c r="B894" s="1" t="s">
        <v>1519</v>
      </c>
      <c r="C894" s="1" t="s">
        <v>1518</v>
      </c>
      <c r="D894" s="1" t="s">
        <v>2440</v>
      </c>
      <c r="E894" s="1" t="s">
        <v>2441</v>
      </c>
      <c r="F894" s="1" t="s">
        <v>2650</v>
      </c>
      <c r="G894" s="1" t="s">
        <v>2653</v>
      </c>
      <c r="H894" s="8" t="s">
        <v>2929</v>
      </c>
      <c r="I894" s="1" t="s">
        <v>31</v>
      </c>
      <c r="J894" s="1" t="s">
        <v>2652</v>
      </c>
      <c r="K894" s="2">
        <v>2</v>
      </c>
      <c r="L894" s="1" t="s">
        <v>2651</v>
      </c>
      <c r="M894" s="7"/>
      <c r="N894" s="6">
        <v>45809</v>
      </c>
      <c r="O894" s="6">
        <v>46904</v>
      </c>
      <c r="P894" s="3">
        <v>5045258.41</v>
      </c>
      <c r="Q894" s="3">
        <v>5045258.41</v>
      </c>
      <c r="R894" s="3">
        <v>4792995.49</v>
      </c>
      <c r="S894" s="3">
        <v>0</v>
      </c>
      <c r="T894" t="s">
        <v>2912</v>
      </c>
    </row>
    <row r="895" spans="1:20" ht="45" x14ac:dyDescent="0.25">
      <c r="A895" s="8" t="s">
        <v>1310</v>
      </c>
      <c r="B895" s="1" t="s">
        <v>1519</v>
      </c>
      <c r="C895" s="1" t="s">
        <v>1518</v>
      </c>
      <c r="D895" s="1" t="s">
        <v>2440</v>
      </c>
      <c r="E895" s="1" t="s">
        <v>2441</v>
      </c>
      <c r="F895" s="1" t="s">
        <v>2654</v>
      </c>
      <c r="G895" s="1" t="s">
        <v>2653</v>
      </c>
      <c r="H895" s="8" t="s">
        <v>2929</v>
      </c>
      <c r="I895" s="1" t="s">
        <v>31</v>
      </c>
      <c r="J895" s="1" t="s">
        <v>2656</v>
      </c>
      <c r="K895" s="2">
        <v>2</v>
      </c>
      <c r="L895" s="1" t="s">
        <v>2655</v>
      </c>
      <c r="M895" s="7"/>
      <c r="N895" s="6">
        <v>45839</v>
      </c>
      <c r="O895" s="6">
        <v>46752</v>
      </c>
      <c r="P895" s="3">
        <v>2825620.66</v>
      </c>
      <c r="Q895" s="3">
        <v>2825620.66</v>
      </c>
      <c r="R895" s="3">
        <v>2684339.62</v>
      </c>
      <c r="S895" s="3">
        <v>0</v>
      </c>
      <c r="T895" t="s">
        <v>2912</v>
      </c>
    </row>
    <row r="896" spans="1:20" ht="45" x14ac:dyDescent="0.25">
      <c r="A896" s="8" t="s">
        <v>1310</v>
      </c>
      <c r="B896" s="1" t="s">
        <v>1519</v>
      </c>
      <c r="C896" s="1" t="s">
        <v>1518</v>
      </c>
      <c r="D896" s="1" t="s">
        <v>2440</v>
      </c>
      <c r="E896" s="1" t="s">
        <v>2441</v>
      </c>
      <c r="F896" s="1" t="s">
        <v>2657</v>
      </c>
      <c r="G896" s="1" t="s">
        <v>2653</v>
      </c>
      <c r="H896" s="8" t="s">
        <v>2929</v>
      </c>
      <c r="I896" s="1" t="s">
        <v>31</v>
      </c>
      <c r="J896" s="1" t="s">
        <v>2659</v>
      </c>
      <c r="K896" s="2">
        <v>2</v>
      </c>
      <c r="L896" s="1" t="s">
        <v>2658</v>
      </c>
      <c r="M896" s="7"/>
      <c r="N896" s="6">
        <v>45839</v>
      </c>
      <c r="O896" s="6">
        <v>46934</v>
      </c>
      <c r="P896" s="3">
        <v>2758744.41</v>
      </c>
      <c r="Q896" s="3">
        <v>2758744.41</v>
      </c>
      <c r="R896" s="3">
        <v>2620807.19</v>
      </c>
      <c r="S896" s="3">
        <v>0</v>
      </c>
      <c r="T896" t="s">
        <v>2914</v>
      </c>
    </row>
    <row r="897" spans="1:20" ht="45" x14ac:dyDescent="0.25">
      <c r="A897" s="8" t="s">
        <v>1310</v>
      </c>
      <c r="B897" s="1" t="s">
        <v>1519</v>
      </c>
      <c r="C897" s="1" t="s">
        <v>1518</v>
      </c>
      <c r="D897" s="1" t="s">
        <v>2440</v>
      </c>
      <c r="E897" s="1" t="s">
        <v>2441</v>
      </c>
      <c r="F897" s="1" t="s">
        <v>2660</v>
      </c>
      <c r="G897" s="1" t="s">
        <v>2653</v>
      </c>
      <c r="H897" s="8" t="s">
        <v>2929</v>
      </c>
      <c r="I897" s="1" t="s">
        <v>31</v>
      </c>
      <c r="J897" s="1" t="s">
        <v>2662</v>
      </c>
      <c r="K897" s="2">
        <v>8</v>
      </c>
      <c r="L897" s="1" t="s">
        <v>2661</v>
      </c>
      <c r="M897" s="7"/>
      <c r="N897" s="6">
        <v>45962</v>
      </c>
      <c r="O897" s="6">
        <v>47057</v>
      </c>
      <c r="P897" s="3">
        <v>19239660</v>
      </c>
      <c r="Q897" s="3">
        <v>19239660</v>
      </c>
      <c r="R897" s="3">
        <v>18277677</v>
      </c>
      <c r="S897" s="3">
        <v>0</v>
      </c>
      <c r="T897" t="s">
        <v>2908</v>
      </c>
    </row>
    <row r="898" spans="1:20" ht="45" x14ac:dyDescent="0.25">
      <c r="A898" s="8" t="s">
        <v>1310</v>
      </c>
      <c r="B898" s="1" t="s">
        <v>1519</v>
      </c>
      <c r="C898" s="1" t="s">
        <v>1518</v>
      </c>
      <c r="D898" s="1" t="s">
        <v>2440</v>
      </c>
      <c r="E898" s="1" t="s">
        <v>2441</v>
      </c>
      <c r="F898" s="1" t="s">
        <v>2663</v>
      </c>
      <c r="G898" s="1" t="s">
        <v>2653</v>
      </c>
      <c r="H898" s="8" t="s">
        <v>2929</v>
      </c>
      <c r="I898" s="1" t="s">
        <v>31</v>
      </c>
      <c r="J898" s="1" t="s">
        <v>2665</v>
      </c>
      <c r="K898" s="2">
        <v>2</v>
      </c>
      <c r="L898" s="1" t="s">
        <v>2664</v>
      </c>
      <c r="M898" s="7"/>
      <c r="N898" s="6">
        <v>45809</v>
      </c>
      <c r="O898" s="6">
        <v>46752</v>
      </c>
      <c r="P898" s="3">
        <v>4200662.5</v>
      </c>
      <c r="Q898" s="3">
        <v>4200662.5</v>
      </c>
      <c r="R898" s="3">
        <v>3990629.38</v>
      </c>
      <c r="S898" s="3">
        <v>0</v>
      </c>
      <c r="T898" t="s">
        <v>2925</v>
      </c>
    </row>
    <row r="899" spans="1:20" ht="45" x14ac:dyDescent="0.25">
      <c r="A899" s="8" t="s">
        <v>1310</v>
      </c>
      <c r="B899" s="1" t="s">
        <v>1519</v>
      </c>
      <c r="C899" s="1" t="s">
        <v>1518</v>
      </c>
      <c r="D899" s="1" t="s">
        <v>2440</v>
      </c>
      <c r="E899" s="1" t="s">
        <v>2441</v>
      </c>
      <c r="F899" s="1" t="s">
        <v>2666</v>
      </c>
      <c r="G899" s="1" t="s">
        <v>2653</v>
      </c>
      <c r="H899" s="8" t="s">
        <v>2929</v>
      </c>
      <c r="I899" s="1" t="s">
        <v>31</v>
      </c>
      <c r="J899" s="1" t="s">
        <v>2668</v>
      </c>
      <c r="K899" s="2">
        <v>1</v>
      </c>
      <c r="L899" s="1" t="s">
        <v>2667</v>
      </c>
      <c r="M899" s="7"/>
      <c r="N899" s="6">
        <v>45839</v>
      </c>
      <c r="O899" s="6">
        <v>46934</v>
      </c>
      <c r="P899" s="3">
        <v>3125820.93</v>
      </c>
      <c r="Q899" s="3">
        <v>3125820.93</v>
      </c>
      <c r="R899" s="3">
        <v>2969529.87</v>
      </c>
      <c r="S899" s="3">
        <v>0</v>
      </c>
      <c r="T899" t="s">
        <v>2904</v>
      </c>
    </row>
    <row r="900" spans="1:20" ht="45" x14ac:dyDescent="0.25">
      <c r="A900" s="8" t="s">
        <v>1310</v>
      </c>
      <c r="B900" s="1" t="s">
        <v>1519</v>
      </c>
      <c r="C900" s="1" t="s">
        <v>1518</v>
      </c>
      <c r="D900" s="1" t="s">
        <v>2440</v>
      </c>
      <c r="E900" s="1" t="s">
        <v>2441</v>
      </c>
      <c r="F900" s="1" t="s">
        <v>2669</v>
      </c>
      <c r="G900" s="1" t="s">
        <v>2653</v>
      </c>
      <c r="H900" s="8" t="s">
        <v>2929</v>
      </c>
      <c r="I900" s="1" t="s">
        <v>31</v>
      </c>
      <c r="J900" s="1" t="s">
        <v>2671</v>
      </c>
      <c r="K900" s="2">
        <v>6</v>
      </c>
      <c r="L900" s="1" t="s">
        <v>2670</v>
      </c>
      <c r="M900" s="7"/>
      <c r="N900" s="6">
        <v>45778</v>
      </c>
      <c r="O900" s="6">
        <v>46691</v>
      </c>
      <c r="P900" s="3">
        <v>17375755.100000001</v>
      </c>
      <c r="Q900" s="3">
        <v>17375755.100000001</v>
      </c>
      <c r="R900" s="3">
        <v>16260755.1</v>
      </c>
      <c r="S900" s="3">
        <v>0</v>
      </c>
      <c r="T900" t="s">
        <v>2905</v>
      </c>
    </row>
    <row r="901" spans="1:20" ht="45" x14ac:dyDescent="0.25">
      <c r="A901" s="8" t="s">
        <v>1310</v>
      </c>
      <c r="B901" s="1" t="s">
        <v>1519</v>
      </c>
      <c r="C901" s="1" t="s">
        <v>1518</v>
      </c>
      <c r="D901" s="1" t="s">
        <v>2440</v>
      </c>
      <c r="E901" s="1" t="s">
        <v>2441</v>
      </c>
      <c r="F901" s="1" t="s">
        <v>2672</v>
      </c>
      <c r="G901" s="1" t="s">
        <v>2653</v>
      </c>
      <c r="H901" s="8" t="s">
        <v>2929</v>
      </c>
      <c r="I901" s="1" t="s">
        <v>31</v>
      </c>
      <c r="J901" s="1" t="s">
        <v>2674</v>
      </c>
      <c r="K901" s="2">
        <v>2</v>
      </c>
      <c r="L901" s="1" t="s">
        <v>2673</v>
      </c>
      <c r="M901" s="7"/>
      <c r="N901" s="6">
        <v>45839</v>
      </c>
      <c r="O901" s="6">
        <v>46934</v>
      </c>
      <c r="P901" s="3">
        <v>4528575.8</v>
      </c>
      <c r="Q901" s="3">
        <v>4528575.8</v>
      </c>
      <c r="R901" s="3">
        <v>4300975.8</v>
      </c>
      <c r="S901" s="3">
        <v>0</v>
      </c>
      <c r="T901" t="s">
        <v>2909</v>
      </c>
    </row>
    <row r="902" spans="1:20" ht="45" x14ac:dyDescent="0.25">
      <c r="A902" s="8" t="s">
        <v>1310</v>
      </c>
      <c r="B902" s="1" t="s">
        <v>1519</v>
      </c>
      <c r="C902" s="1" t="s">
        <v>1518</v>
      </c>
      <c r="D902" s="1" t="s">
        <v>2440</v>
      </c>
      <c r="E902" s="1" t="s">
        <v>2441</v>
      </c>
      <c r="F902" s="1" t="s">
        <v>2675</v>
      </c>
      <c r="G902" s="1" t="s">
        <v>2653</v>
      </c>
      <c r="H902" s="8" t="s">
        <v>2929</v>
      </c>
      <c r="I902" s="1" t="s">
        <v>31</v>
      </c>
      <c r="J902" s="1" t="s">
        <v>2677</v>
      </c>
      <c r="K902" s="2">
        <v>2</v>
      </c>
      <c r="L902" s="1" t="s">
        <v>2676</v>
      </c>
      <c r="M902" s="7"/>
      <c r="N902" s="6">
        <v>45839</v>
      </c>
      <c r="O902" s="6">
        <v>46934</v>
      </c>
      <c r="P902" s="3">
        <v>4162829.8</v>
      </c>
      <c r="Q902" s="3">
        <v>4162829.8</v>
      </c>
      <c r="R902" s="3">
        <v>3951029.8</v>
      </c>
      <c r="S902" s="3">
        <v>0</v>
      </c>
      <c r="T902" t="s">
        <v>2921</v>
      </c>
    </row>
    <row r="903" spans="1:20" ht="45" x14ac:dyDescent="0.25">
      <c r="A903" s="8" t="s">
        <v>1310</v>
      </c>
      <c r="B903" s="1" t="s">
        <v>1519</v>
      </c>
      <c r="C903" s="1" t="s">
        <v>1518</v>
      </c>
      <c r="D903" s="1" t="s">
        <v>2440</v>
      </c>
      <c r="E903" s="1" t="s">
        <v>2441</v>
      </c>
      <c r="F903" s="1" t="s">
        <v>2678</v>
      </c>
      <c r="G903" s="1" t="s">
        <v>2653</v>
      </c>
      <c r="H903" s="8" t="s">
        <v>2929</v>
      </c>
      <c r="I903" s="1" t="s">
        <v>31</v>
      </c>
      <c r="J903" s="1" t="s">
        <v>2680</v>
      </c>
      <c r="K903" s="2">
        <v>3</v>
      </c>
      <c r="L903" s="1" t="s">
        <v>2679</v>
      </c>
      <c r="M903" s="7"/>
      <c r="N903" s="6">
        <v>45839</v>
      </c>
      <c r="O903" s="6">
        <v>46934</v>
      </c>
      <c r="P903" s="3">
        <v>3979760.08</v>
      </c>
      <c r="Q903" s="3">
        <v>3979760.08</v>
      </c>
      <c r="R903" s="3">
        <v>3780771.08</v>
      </c>
      <c r="S903" s="3">
        <v>0</v>
      </c>
      <c r="T903" t="s">
        <v>2911</v>
      </c>
    </row>
    <row r="904" spans="1:20" ht="45" x14ac:dyDescent="0.25">
      <c r="A904" s="8" t="s">
        <v>1310</v>
      </c>
      <c r="B904" s="1" t="s">
        <v>1519</v>
      </c>
      <c r="C904" s="1" t="s">
        <v>1518</v>
      </c>
      <c r="D904" s="1" t="s">
        <v>2440</v>
      </c>
      <c r="E904" s="1" t="s">
        <v>2441</v>
      </c>
      <c r="F904" s="1" t="s">
        <v>2681</v>
      </c>
      <c r="G904" s="1" t="s">
        <v>2653</v>
      </c>
      <c r="H904" s="8" t="s">
        <v>2929</v>
      </c>
      <c r="I904" s="1" t="s">
        <v>31</v>
      </c>
      <c r="J904" s="1" t="s">
        <v>2683</v>
      </c>
      <c r="K904" s="2">
        <v>3</v>
      </c>
      <c r="L904" s="1" t="s">
        <v>2682</v>
      </c>
      <c r="M904" s="7"/>
      <c r="N904" s="6">
        <v>45931</v>
      </c>
      <c r="O904" s="6">
        <v>46873</v>
      </c>
      <c r="P904" s="3">
        <v>3474624.95</v>
      </c>
      <c r="Q904" s="3">
        <v>3474624.95</v>
      </c>
      <c r="R904" s="3">
        <v>3300889.95</v>
      </c>
      <c r="S904" s="3">
        <v>0</v>
      </c>
      <c r="T904" t="s">
        <v>2917</v>
      </c>
    </row>
    <row r="905" spans="1:20" ht="45" x14ac:dyDescent="0.25">
      <c r="A905" s="8" t="s">
        <v>1310</v>
      </c>
      <c r="B905" s="1" t="s">
        <v>1519</v>
      </c>
      <c r="C905" s="1" t="s">
        <v>1518</v>
      </c>
      <c r="D905" s="1" t="s">
        <v>2440</v>
      </c>
      <c r="E905" s="1" t="s">
        <v>2441</v>
      </c>
      <c r="F905" s="1" t="s">
        <v>2684</v>
      </c>
      <c r="G905" s="1" t="s">
        <v>2653</v>
      </c>
      <c r="H905" s="8" t="s">
        <v>2929</v>
      </c>
      <c r="I905" s="1" t="s">
        <v>31</v>
      </c>
      <c r="J905" s="1" t="s">
        <v>2686</v>
      </c>
      <c r="K905" s="2">
        <v>2</v>
      </c>
      <c r="L905" s="1" t="s">
        <v>2685</v>
      </c>
      <c r="M905" s="7"/>
      <c r="N905" s="6">
        <v>45870</v>
      </c>
      <c r="O905" s="6">
        <v>46965</v>
      </c>
      <c r="P905" s="3">
        <v>3253406.47</v>
      </c>
      <c r="Q905" s="3">
        <v>3253406.47</v>
      </c>
      <c r="R905" s="3">
        <v>3090736.14</v>
      </c>
      <c r="S905" s="3">
        <v>0</v>
      </c>
      <c r="T905" t="s">
        <v>2912</v>
      </c>
    </row>
    <row r="906" spans="1:20" ht="45" x14ac:dyDescent="0.25">
      <c r="A906" s="8" t="s">
        <v>1310</v>
      </c>
      <c r="B906" s="1" t="s">
        <v>1519</v>
      </c>
      <c r="C906" s="1" t="s">
        <v>1518</v>
      </c>
      <c r="D906" s="1" t="s">
        <v>2440</v>
      </c>
      <c r="E906" s="1" t="s">
        <v>2441</v>
      </c>
      <c r="F906" s="1" t="s">
        <v>2687</v>
      </c>
      <c r="G906" s="1" t="s">
        <v>2653</v>
      </c>
      <c r="H906" s="8" t="s">
        <v>2929</v>
      </c>
      <c r="I906" s="1" t="s">
        <v>31</v>
      </c>
      <c r="J906" s="1" t="s">
        <v>2689</v>
      </c>
      <c r="K906" s="2">
        <v>3</v>
      </c>
      <c r="L906" s="1" t="s">
        <v>2688</v>
      </c>
      <c r="M906" s="7"/>
      <c r="N906" s="6">
        <v>45839</v>
      </c>
      <c r="O906" s="6">
        <v>46783</v>
      </c>
      <c r="P906" s="3">
        <v>3559505.99</v>
      </c>
      <c r="Q906" s="3">
        <v>3559505.99</v>
      </c>
      <c r="R906" s="3">
        <v>3381520.99</v>
      </c>
      <c r="S906" s="3">
        <v>0</v>
      </c>
      <c r="T906" t="s">
        <v>2917</v>
      </c>
    </row>
    <row r="907" spans="1:20" ht="45" x14ac:dyDescent="0.25">
      <c r="A907" s="8" t="s">
        <v>1310</v>
      </c>
      <c r="B907" s="1" t="s">
        <v>1519</v>
      </c>
      <c r="C907" s="1" t="s">
        <v>1518</v>
      </c>
      <c r="D907" s="1" t="s">
        <v>2440</v>
      </c>
      <c r="E907" s="1" t="s">
        <v>2441</v>
      </c>
      <c r="F907" s="1" t="s">
        <v>2690</v>
      </c>
      <c r="G907" s="1" t="s">
        <v>2653</v>
      </c>
      <c r="H907" s="8" t="s">
        <v>2929</v>
      </c>
      <c r="I907" s="1" t="s">
        <v>31</v>
      </c>
      <c r="J907" s="1" t="s">
        <v>2692</v>
      </c>
      <c r="K907" s="2">
        <v>3</v>
      </c>
      <c r="L907" s="1" t="s">
        <v>2691</v>
      </c>
      <c r="M907" s="7"/>
      <c r="N907" s="6">
        <v>45839</v>
      </c>
      <c r="O907" s="6">
        <v>46873</v>
      </c>
      <c r="P907" s="3">
        <v>3979262.2</v>
      </c>
      <c r="Q907" s="3">
        <v>3979262.2</v>
      </c>
      <c r="R907" s="3">
        <v>3780294.09</v>
      </c>
      <c r="S907" s="3">
        <v>0</v>
      </c>
      <c r="T907" t="s">
        <v>2908</v>
      </c>
    </row>
    <row r="908" spans="1:20" ht="45" x14ac:dyDescent="0.25">
      <c r="A908" s="8" t="s">
        <v>1310</v>
      </c>
      <c r="B908" s="1" t="s">
        <v>1519</v>
      </c>
      <c r="C908" s="1" t="s">
        <v>1518</v>
      </c>
      <c r="D908" s="1" t="s">
        <v>2440</v>
      </c>
      <c r="E908" s="1" t="s">
        <v>2441</v>
      </c>
      <c r="F908" s="1" t="s">
        <v>2693</v>
      </c>
      <c r="G908" s="1" t="s">
        <v>2653</v>
      </c>
      <c r="H908" s="8" t="s">
        <v>2929</v>
      </c>
      <c r="I908" s="1" t="s">
        <v>31</v>
      </c>
      <c r="J908" s="1" t="s">
        <v>2695</v>
      </c>
      <c r="K908" s="2">
        <v>3</v>
      </c>
      <c r="L908" s="1" t="s">
        <v>2694</v>
      </c>
      <c r="M908" s="7"/>
      <c r="N908" s="6">
        <v>45839</v>
      </c>
      <c r="O908" s="6">
        <v>46873</v>
      </c>
      <c r="P908" s="3">
        <v>3989727.2</v>
      </c>
      <c r="Q908" s="3">
        <v>3989727.2</v>
      </c>
      <c r="R908" s="3">
        <v>3790235.84</v>
      </c>
      <c r="S908" s="3">
        <v>0</v>
      </c>
      <c r="T908" t="s">
        <v>2907</v>
      </c>
    </row>
    <row r="909" spans="1:20" ht="45" x14ac:dyDescent="0.25">
      <c r="A909" s="8" t="s">
        <v>1310</v>
      </c>
      <c r="B909" s="1" t="s">
        <v>1519</v>
      </c>
      <c r="C909" s="1" t="s">
        <v>1518</v>
      </c>
      <c r="D909" s="1" t="s">
        <v>2440</v>
      </c>
      <c r="E909" s="1" t="s">
        <v>2441</v>
      </c>
      <c r="F909" s="1" t="s">
        <v>2696</v>
      </c>
      <c r="G909" s="1" t="s">
        <v>2653</v>
      </c>
      <c r="H909" s="8" t="s">
        <v>2929</v>
      </c>
      <c r="I909" s="1" t="s">
        <v>31</v>
      </c>
      <c r="J909" s="1" t="s">
        <v>591</v>
      </c>
      <c r="K909" s="2">
        <v>1</v>
      </c>
      <c r="L909" s="1" t="s">
        <v>2697</v>
      </c>
      <c r="M909" s="7"/>
      <c r="N909" s="6">
        <v>45839</v>
      </c>
      <c r="O909" s="6">
        <v>46934</v>
      </c>
      <c r="P909" s="3">
        <v>3403577.06</v>
      </c>
      <c r="Q909" s="3">
        <v>3403577.06</v>
      </c>
      <c r="R909" s="3">
        <v>3233398.2</v>
      </c>
      <c r="S909" s="3">
        <v>0</v>
      </c>
      <c r="T909" t="s">
        <v>2919</v>
      </c>
    </row>
    <row r="910" spans="1:20" ht="45" x14ac:dyDescent="0.25">
      <c r="A910" s="8" t="s">
        <v>1310</v>
      </c>
      <c r="B910" s="1" t="s">
        <v>1519</v>
      </c>
      <c r="C910" s="1" t="s">
        <v>1518</v>
      </c>
      <c r="D910" s="1" t="s">
        <v>2440</v>
      </c>
      <c r="E910" s="1" t="s">
        <v>2441</v>
      </c>
      <c r="F910" s="1" t="s">
        <v>2698</v>
      </c>
      <c r="G910" s="1" t="s">
        <v>2653</v>
      </c>
      <c r="H910" s="8" t="s">
        <v>2929</v>
      </c>
      <c r="I910" s="1" t="s">
        <v>31</v>
      </c>
      <c r="J910" s="1" t="s">
        <v>2700</v>
      </c>
      <c r="K910" s="2">
        <v>3</v>
      </c>
      <c r="L910" s="1" t="s">
        <v>2699</v>
      </c>
      <c r="M910" s="7"/>
      <c r="N910" s="6">
        <v>45901</v>
      </c>
      <c r="O910" s="6">
        <v>46996</v>
      </c>
      <c r="P910" s="3">
        <v>4749536.43</v>
      </c>
      <c r="Q910" s="3">
        <v>4749536.43</v>
      </c>
      <c r="R910" s="3">
        <v>4511949.87</v>
      </c>
      <c r="S910" s="3">
        <v>0</v>
      </c>
      <c r="T910" t="s">
        <v>2903</v>
      </c>
    </row>
    <row r="911" spans="1:20" ht="45" x14ac:dyDescent="0.25">
      <c r="A911" s="8" t="s">
        <v>1310</v>
      </c>
      <c r="B911" s="1" t="s">
        <v>1519</v>
      </c>
      <c r="C911" s="1" t="s">
        <v>1518</v>
      </c>
      <c r="D911" s="1" t="s">
        <v>2440</v>
      </c>
      <c r="E911" s="1" t="s">
        <v>2441</v>
      </c>
      <c r="F911" s="1" t="s">
        <v>2701</v>
      </c>
      <c r="G911" s="1" t="s">
        <v>2653</v>
      </c>
      <c r="H911" s="8" t="s">
        <v>2929</v>
      </c>
      <c r="I911" s="1" t="s">
        <v>31</v>
      </c>
      <c r="J911" s="1" t="s">
        <v>2703</v>
      </c>
      <c r="K911" s="2">
        <v>2</v>
      </c>
      <c r="L911" s="1" t="s">
        <v>2702</v>
      </c>
      <c r="M911" s="7"/>
      <c r="N911" s="6">
        <v>45901</v>
      </c>
      <c r="O911" s="6">
        <v>46873</v>
      </c>
      <c r="P911" s="3">
        <v>4105983</v>
      </c>
      <c r="Q911" s="3">
        <v>4105983</v>
      </c>
      <c r="R911" s="3">
        <v>3900678.85</v>
      </c>
      <c r="S911" s="3">
        <v>0</v>
      </c>
      <c r="T911" t="s">
        <v>2912</v>
      </c>
    </row>
    <row r="912" spans="1:20" ht="45" x14ac:dyDescent="0.25">
      <c r="A912" s="8" t="s">
        <v>1310</v>
      </c>
      <c r="B912" s="1" t="s">
        <v>1519</v>
      </c>
      <c r="C912" s="1" t="s">
        <v>1518</v>
      </c>
      <c r="D912" s="1" t="s">
        <v>2708</v>
      </c>
      <c r="E912" s="1" t="s">
        <v>2709</v>
      </c>
      <c r="F912" s="1" t="s">
        <v>2704</v>
      </c>
      <c r="G912" s="1" t="s">
        <v>2707</v>
      </c>
      <c r="H912" s="8" t="s">
        <v>2929</v>
      </c>
      <c r="I912" s="1" t="s">
        <v>19</v>
      </c>
      <c r="J912" s="1" t="s">
        <v>2706</v>
      </c>
      <c r="K912" s="2">
        <v>6</v>
      </c>
      <c r="L912" s="1" t="s">
        <v>2705</v>
      </c>
      <c r="M912" s="6">
        <v>45245</v>
      </c>
      <c r="N912" s="6">
        <v>45170</v>
      </c>
      <c r="O912" s="6">
        <v>46387</v>
      </c>
      <c r="P912" s="3">
        <v>8632216.0299999993</v>
      </c>
      <c r="Q912" s="3">
        <v>8632216.0299999993</v>
      </c>
      <c r="R912" s="3">
        <v>8200605.2199999997</v>
      </c>
      <c r="S912" s="3">
        <v>7337383.6200000001</v>
      </c>
      <c r="T912" t="s">
        <v>2908</v>
      </c>
    </row>
    <row r="913" spans="1:20" ht="45" x14ac:dyDescent="0.25">
      <c r="A913" s="8" t="s">
        <v>1310</v>
      </c>
      <c r="B913" s="1" t="s">
        <v>1519</v>
      </c>
      <c r="C913" s="1" t="s">
        <v>1518</v>
      </c>
      <c r="D913" s="1" t="s">
        <v>2708</v>
      </c>
      <c r="E913" s="1" t="s">
        <v>2709</v>
      </c>
      <c r="F913" s="1" t="s">
        <v>2710</v>
      </c>
      <c r="G913" s="1" t="s">
        <v>2713</v>
      </c>
      <c r="H913" s="8" t="s">
        <v>2929</v>
      </c>
      <c r="I913" s="1" t="s">
        <v>19</v>
      </c>
      <c r="J913" s="1" t="s">
        <v>2712</v>
      </c>
      <c r="K913" s="2">
        <v>2</v>
      </c>
      <c r="L913" s="1" t="s">
        <v>2711</v>
      </c>
      <c r="M913" s="6">
        <v>45301</v>
      </c>
      <c r="N913" s="6">
        <v>45292</v>
      </c>
      <c r="O913" s="6">
        <v>46387</v>
      </c>
      <c r="P913" s="3">
        <v>10319449.93</v>
      </c>
      <c r="Q913" s="3">
        <v>10319449.93</v>
      </c>
      <c r="R913" s="3">
        <v>9803477.4299999997</v>
      </c>
      <c r="S913" s="3">
        <v>8771532.4399999995</v>
      </c>
      <c r="T913" t="s">
        <v>2900</v>
      </c>
    </row>
    <row r="914" spans="1:20" ht="90" x14ac:dyDescent="0.25">
      <c r="A914" s="8" t="s">
        <v>1310</v>
      </c>
      <c r="B914" s="1" t="s">
        <v>1519</v>
      </c>
      <c r="C914" s="1" t="s">
        <v>1518</v>
      </c>
      <c r="D914" s="1" t="s">
        <v>2708</v>
      </c>
      <c r="E914" s="1" t="s">
        <v>2709</v>
      </c>
      <c r="F914" s="1" t="s">
        <v>2714</v>
      </c>
      <c r="G914" s="1" t="s">
        <v>2717</v>
      </c>
      <c r="H914" s="8" t="s">
        <v>2929</v>
      </c>
      <c r="I914" s="1" t="s">
        <v>19</v>
      </c>
      <c r="J914" s="1" t="s">
        <v>2716</v>
      </c>
      <c r="K914" s="2">
        <v>25</v>
      </c>
      <c r="L914" s="1" t="s">
        <v>2715</v>
      </c>
      <c r="M914" s="6">
        <v>45371</v>
      </c>
      <c r="N914" s="6">
        <v>45292</v>
      </c>
      <c r="O914" s="6">
        <v>46387</v>
      </c>
      <c r="P914" s="3">
        <v>47444338.630000003</v>
      </c>
      <c r="Q914" s="3">
        <v>47444338.630000003</v>
      </c>
      <c r="R914" s="3">
        <v>45072121.689999998</v>
      </c>
      <c r="S914" s="3">
        <v>40327687.829999998</v>
      </c>
      <c r="T914" t="s">
        <v>2900</v>
      </c>
    </row>
    <row r="915" spans="1:20" ht="45" x14ac:dyDescent="0.25">
      <c r="A915" s="8" t="s">
        <v>1310</v>
      </c>
      <c r="B915" s="1" t="s">
        <v>1519</v>
      </c>
      <c r="C915" s="1" t="s">
        <v>1518</v>
      </c>
      <c r="D915" s="1" t="s">
        <v>2722</v>
      </c>
      <c r="E915" s="1" t="s">
        <v>2723</v>
      </c>
      <c r="F915" s="1" t="s">
        <v>2718</v>
      </c>
      <c r="G915" s="1" t="s">
        <v>2721</v>
      </c>
      <c r="H915" s="8" t="s">
        <v>2929</v>
      </c>
      <c r="I915" s="1" t="s">
        <v>19</v>
      </c>
      <c r="J915" s="1" t="s">
        <v>2720</v>
      </c>
      <c r="K915" s="2">
        <v>1</v>
      </c>
      <c r="L915" s="1" t="s">
        <v>2719</v>
      </c>
      <c r="M915" s="6">
        <v>45691</v>
      </c>
      <c r="N915" s="6">
        <v>45444</v>
      </c>
      <c r="O915" s="6">
        <v>45900</v>
      </c>
      <c r="P915" s="3">
        <v>324000</v>
      </c>
      <c r="Q915" s="3">
        <v>324000</v>
      </c>
      <c r="R915" s="3">
        <v>291600</v>
      </c>
      <c r="S915" s="3">
        <v>275400</v>
      </c>
      <c r="T915" t="s">
        <v>2911</v>
      </c>
    </row>
    <row r="916" spans="1:20" ht="45" x14ac:dyDescent="0.25">
      <c r="A916" s="8" t="s">
        <v>1310</v>
      </c>
      <c r="B916" s="1" t="s">
        <v>1519</v>
      </c>
      <c r="C916" s="1" t="s">
        <v>1518</v>
      </c>
      <c r="D916" s="1" t="s">
        <v>2722</v>
      </c>
      <c r="E916" s="1" t="s">
        <v>2723</v>
      </c>
      <c r="F916" s="1" t="s">
        <v>2724</v>
      </c>
      <c r="G916" s="1" t="s">
        <v>2721</v>
      </c>
      <c r="H916" s="8" t="s">
        <v>2929</v>
      </c>
      <c r="I916" s="1" t="s">
        <v>19</v>
      </c>
      <c r="J916" s="1" t="s">
        <v>1006</v>
      </c>
      <c r="K916" s="2">
        <v>1</v>
      </c>
      <c r="L916" s="1" t="s">
        <v>2725</v>
      </c>
      <c r="M916" s="6">
        <v>45702</v>
      </c>
      <c r="N916" s="6">
        <v>45536</v>
      </c>
      <c r="O916" s="6">
        <v>45900</v>
      </c>
      <c r="P916" s="3">
        <v>266793.75</v>
      </c>
      <c r="Q916" s="3">
        <v>266793.75</v>
      </c>
      <c r="R916" s="3">
        <v>231478.75</v>
      </c>
      <c r="S916" s="3">
        <v>226774.68</v>
      </c>
      <c r="T916" t="s">
        <v>2911</v>
      </c>
    </row>
    <row r="917" spans="1:20" ht="45" x14ac:dyDescent="0.25">
      <c r="A917" s="8" t="s">
        <v>1310</v>
      </c>
      <c r="B917" s="1" t="s">
        <v>1519</v>
      </c>
      <c r="C917" s="1" t="s">
        <v>1518</v>
      </c>
      <c r="D917" s="1" t="s">
        <v>2722</v>
      </c>
      <c r="E917" s="1" t="s">
        <v>2723</v>
      </c>
      <c r="F917" s="1" t="s">
        <v>2726</v>
      </c>
      <c r="G917" s="1" t="s">
        <v>2721</v>
      </c>
      <c r="H917" s="8" t="s">
        <v>2929</v>
      </c>
      <c r="I917" s="1" t="s">
        <v>63</v>
      </c>
      <c r="J917" s="1" t="s">
        <v>2728</v>
      </c>
      <c r="K917" s="2">
        <v>1</v>
      </c>
      <c r="L917" s="1" t="s">
        <v>2727</v>
      </c>
      <c r="M917" s="7"/>
      <c r="N917" s="6">
        <v>45537</v>
      </c>
      <c r="O917" s="6">
        <v>46022</v>
      </c>
      <c r="P917" s="3">
        <v>236185</v>
      </c>
      <c r="Q917" s="3">
        <v>236185</v>
      </c>
      <c r="R917" s="3">
        <v>212566.5</v>
      </c>
      <c r="S917" s="3">
        <v>200757.25</v>
      </c>
      <c r="T917" t="s">
        <v>2909</v>
      </c>
    </row>
    <row r="918" spans="1:20" ht="45" x14ac:dyDescent="0.25">
      <c r="A918" s="8" t="s">
        <v>1310</v>
      </c>
      <c r="B918" s="1" t="s">
        <v>1519</v>
      </c>
      <c r="C918" s="1" t="s">
        <v>1518</v>
      </c>
      <c r="D918" s="1" t="s">
        <v>2722</v>
      </c>
      <c r="E918" s="1" t="s">
        <v>2723</v>
      </c>
      <c r="F918" s="1" t="s">
        <v>2729</v>
      </c>
      <c r="G918" s="1" t="s">
        <v>2721</v>
      </c>
      <c r="H918" s="8" t="s">
        <v>2929</v>
      </c>
      <c r="I918" s="1" t="s">
        <v>19</v>
      </c>
      <c r="J918" s="1" t="s">
        <v>274</v>
      </c>
      <c r="K918" s="2">
        <v>1</v>
      </c>
      <c r="L918" s="1" t="s">
        <v>2730</v>
      </c>
      <c r="M918" s="6">
        <v>45684</v>
      </c>
      <c r="N918" s="6">
        <v>46082</v>
      </c>
      <c r="O918" s="6">
        <v>46783</v>
      </c>
      <c r="P918" s="3">
        <v>545587.5</v>
      </c>
      <c r="Q918" s="3">
        <v>545587.5</v>
      </c>
      <c r="R918" s="3">
        <v>491028.75</v>
      </c>
      <c r="S918" s="3">
        <v>463749.37</v>
      </c>
      <c r="T918" t="s">
        <v>2920</v>
      </c>
    </row>
    <row r="919" spans="1:20" ht="45" x14ac:dyDescent="0.25">
      <c r="A919" s="8" t="s">
        <v>1310</v>
      </c>
      <c r="B919" s="1" t="s">
        <v>1519</v>
      </c>
      <c r="C919" s="1" t="s">
        <v>1518</v>
      </c>
      <c r="D919" s="1" t="s">
        <v>2722</v>
      </c>
      <c r="E919" s="1" t="s">
        <v>2723</v>
      </c>
      <c r="F919" s="1" t="s">
        <v>2731</v>
      </c>
      <c r="G919" s="1" t="s">
        <v>2721</v>
      </c>
      <c r="H919" s="8" t="s">
        <v>2929</v>
      </c>
      <c r="I919" s="1" t="s">
        <v>19</v>
      </c>
      <c r="J919" s="1" t="s">
        <v>2733</v>
      </c>
      <c r="K919" s="2">
        <v>2</v>
      </c>
      <c r="L919" s="1" t="s">
        <v>2732</v>
      </c>
      <c r="M919" s="6">
        <v>45702</v>
      </c>
      <c r="N919" s="6">
        <v>46235</v>
      </c>
      <c r="O919" s="6">
        <v>46599</v>
      </c>
      <c r="P919" s="3">
        <v>1268814.96</v>
      </c>
      <c r="Q919" s="3">
        <v>1268814.96</v>
      </c>
      <c r="R919" s="3">
        <v>1141933.46</v>
      </c>
      <c r="S919" s="3">
        <v>1078492.71</v>
      </c>
      <c r="T919" t="s">
        <v>2911</v>
      </c>
    </row>
    <row r="920" spans="1:20" ht="45" x14ac:dyDescent="0.25">
      <c r="A920" s="8" t="s">
        <v>1310</v>
      </c>
      <c r="B920" s="1" t="s">
        <v>1519</v>
      </c>
      <c r="C920" s="1" t="s">
        <v>1518</v>
      </c>
      <c r="D920" s="1" t="s">
        <v>2722</v>
      </c>
      <c r="E920" s="1" t="s">
        <v>2723</v>
      </c>
      <c r="F920" s="1" t="s">
        <v>2734</v>
      </c>
      <c r="G920" s="1" t="s">
        <v>2721</v>
      </c>
      <c r="H920" s="8" t="s">
        <v>2929</v>
      </c>
      <c r="I920" s="1" t="s">
        <v>19</v>
      </c>
      <c r="J920" s="1" t="s">
        <v>617</v>
      </c>
      <c r="K920" s="2">
        <v>1</v>
      </c>
      <c r="L920" s="1" t="s">
        <v>2735</v>
      </c>
      <c r="M920" s="6">
        <v>45649</v>
      </c>
      <c r="N920" s="6">
        <v>45566</v>
      </c>
      <c r="O920" s="6">
        <v>46022</v>
      </c>
      <c r="P920" s="3">
        <v>234000</v>
      </c>
      <c r="Q920" s="3">
        <v>234000</v>
      </c>
      <c r="R920" s="3">
        <v>210400</v>
      </c>
      <c r="S920" s="3">
        <v>198900</v>
      </c>
      <c r="T920" t="s">
        <v>2903</v>
      </c>
    </row>
    <row r="921" spans="1:20" ht="45" x14ac:dyDescent="0.25">
      <c r="A921" s="8" t="s">
        <v>1310</v>
      </c>
      <c r="B921" s="1" t="s">
        <v>1519</v>
      </c>
      <c r="C921" s="1" t="s">
        <v>1518</v>
      </c>
      <c r="D921" s="1" t="s">
        <v>2722</v>
      </c>
      <c r="E921" s="1" t="s">
        <v>2723</v>
      </c>
      <c r="F921" s="1" t="s">
        <v>2736</v>
      </c>
      <c r="G921" s="1" t="s">
        <v>2721</v>
      </c>
      <c r="H921" s="8" t="s">
        <v>2929</v>
      </c>
      <c r="I921" s="1" t="s">
        <v>119</v>
      </c>
      <c r="J921" s="1" t="s">
        <v>257</v>
      </c>
      <c r="K921" s="2">
        <v>1</v>
      </c>
      <c r="L921" s="1" t="s">
        <v>2737</v>
      </c>
      <c r="M921" s="7"/>
      <c r="N921" s="6">
        <v>45536</v>
      </c>
      <c r="O921" s="6">
        <v>45838</v>
      </c>
      <c r="P921" s="3">
        <v>263277.55</v>
      </c>
      <c r="Q921" s="3">
        <v>263277.55</v>
      </c>
      <c r="R921" s="3">
        <v>223785.91</v>
      </c>
      <c r="S921" s="3">
        <v>0</v>
      </c>
      <c r="T921" t="s">
        <v>2920</v>
      </c>
    </row>
    <row r="922" spans="1:20" ht="45" x14ac:dyDescent="0.25">
      <c r="A922" s="8" t="s">
        <v>1310</v>
      </c>
      <c r="B922" s="1" t="s">
        <v>1519</v>
      </c>
      <c r="C922" s="1" t="s">
        <v>1518</v>
      </c>
      <c r="D922" s="1" t="s">
        <v>2722</v>
      </c>
      <c r="E922" s="1" t="s">
        <v>2723</v>
      </c>
      <c r="F922" s="1" t="s">
        <v>2738</v>
      </c>
      <c r="G922" s="1" t="s">
        <v>2721</v>
      </c>
      <c r="H922" s="8" t="s">
        <v>2929</v>
      </c>
      <c r="I922" s="1" t="s">
        <v>19</v>
      </c>
      <c r="J922" s="1" t="s">
        <v>2740</v>
      </c>
      <c r="K922" s="2">
        <v>2</v>
      </c>
      <c r="L922" s="1" t="s">
        <v>2739</v>
      </c>
      <c r="M922" s="6">
        <v>45681</v>
      </c>
      <c r="N922" s="6">
        <v>45505</v>
      </c>
      <c r="O922" s="6">
        <v>45869</v>
      </c>
      <c r="P922" s="3">
        <v>673526</v>
      </c>
      <c r="Q922" s="3">
        <v>673526</v>
      </c>
      <c r="R922" s="3">
        <v>606173.4</v>
      </c>
      <c r="S922" s="3">
        <v>572497.1</v>
      </c>
      <c r="T922" t="s">
        <v>2920</v>
      </c>
    </row>
    <row r="923" spans="1:20" ht="45" x14ac:dyDescent="0.25">
      <c r="A923" s="8" t="s">
        <v>1310</v>
      </c>
      <c r="B923" s="1" t="s">
        <v>1519</v>
      </c>
      <c r="C923" s="1" t="s">
        <v>1518</v>
      </c>
      <c r="D923" s="1" t="s">
        <v>2722</v>
      </c>
      <c r="E923" s="1" t="s">
        <v>2723</v>
      </c>
      <c r="F923" s="1" t="s">
        <v>2741</v>
      </c>
      <c r="G923" s="1" t="s">
        <v>2721</v>
      </c>
      <c r="H923" s="8" t="s">
        <v>2929</v>
      </c>
      <c r="I923" s="1" t="s">
        <v>29</v>
      </c>
      <c r="J923" s="1" t="s">
        <v>2743</v>
      </c>
      <c r="K923" s="2">
        <v>2</v>
      </c>
      <c r="L923" s="1" t="s">
        <v>2742</v>
      </c>
      <c r="M923" s="7"/>
      <c r="N923" s="6">
        <v>45537</v>
      </c>
      <c r="O923" s="6">
        <v>45900</v>
      </c>
      <c r="P923" s="3">
        <v>701528.75</v>
      </c>
      <c r="Q923" s="3">
        <v>701528.75</v>
      </c>
      <c r="R923" s="3">
        <v>627077.75</v>
      </c>
      <c r="S923" s="3">
        <v>596299.43000000005</v>
      </c>
      <c r="T923" t="s">
        <v>2911</v>
      </c>
    </row>
    <row r="924" spans="1:20" ht="45" x14ac:dyDescent="0.25">
      <c r="A924" s="8" t="s">
        <v>1310</v>
      </c>
      <c r="B924" s="1" t="s">
        <v>1519</v>
      </c>
      <c r="C924" s="1" t="s">
        <v>1518</v>
      </c>
      <c r="D924" s="1" t="s">
        <v>2722</v>
      </c>
      <c r="E924" s="1" t="s">
        <v>2723</v>
      </c>
      <c r="F924" s="1" t="s">
        <v>2744</v>
      </c>
      <c r="G924" s="1" t="s">
        <v>2721</v>
      </c>
      <c r="H924" s="8" t="s">
        <v>2929</v>
      </c>
      <c r="I924" s="1" t="s">
        <v>110</v>
      </c>
      <c r="J924" s="1" t="s">
        <v>303</v>
      </c>
      <c r="K924" s="2">
        <v>1</v>
      </c>
      <c r="L924" s="1" t="s">
        <v>2745</v>
      </c>
      <c r="M924" s="7"/>
      <c r="N924" s="6">
        <v>45505</v>
      </c>
      <c r="O924" s="6">
        <v>46599</v>
      </c>
      <c r="P924" s="3">
        <v>674219.65</v>
      </c>
      <c r="Q924" s="3">
        <v>674219.65</v>
      </c>
      <c r="R924" s="3">
        <v>573087.59</v>
      </c>
      <c r="S924" s="3">
        <v>0</v>
      </c>
      <c r="T924" t="s">
        <v>2911</v>
      </c>
    </row>
    <row r="925" spans="1:20" ht="45" x14ac:dyDescent="0.25">
      <c r="A925" s="8" t="s">
        <v>1310</v>
      </c>
      <c r="B925" s="1" t="s">
        <v>1519</v>
      </c>
      <c r="C925" s="1" t="s">
        <v>1518</v>
      </c>
      <c r="D925" s="1" t="s">
        <v>2722</v>
      </c>
      <c r="E925" s="1" t="s">
        <v>2723</v>
      </c>
      <c r="F925" s="1" t="s">
        <v>2746</v>
      </c>
      <c r="G925" s="1" t="s">
        <v>2721</v>
      </c>
      <c r="H925" s="8" t="s">
        <v>2929</v>
      </c>
      <c r="I925" s="1" t="s">
        <v>19</v>
      </c>
      <c r="J925" s="1" t="s">
        <v>556</v>
      </c>
      <c r="K925" s="2">
        <v>1</v>
      </c>
      <c r="L925" s="1" t="s">
        <v>2747</v>
      </c>
      <c r="M925" s="6">
        <v>45637</v>
      </c>
      <c r="N925" s="6">
        <v>45537</v>
      </c>
      <c r="O925" s="6">
        <v>46022</v>
      </c>
      <c r="P925" s="3">
        <v>358751.28</v>
      </c>
      <c r="Q925" s="3">
        <v>358751.28</v>
      </c>
      <c r="R925" s="3">
        <v>322876.15000000002</v>
      </c>
      <c r="S925" s="3">
        <v>304938.58</v>
      </c>
      <c r="T925" t="s">
        <v>2903</v>
      </c>
    </row>
    <row r="926" spans="1:20" ht="45" x14ac:dyDescent="0.25">
      <c r="A926" s="8" t="s">
        <v>1310</v>
      </c>
      <c r="B926" s="1" t="s">
        <v>1519</v>
      </c>
      <c r="C926" s="1" t="s">
        <v>1518</v>
      </c>
      <c r="D926" s="1" t="s">
        <v>2722</v>
      </c>
      <c r="E926" s="1" t="s">
        <v>2723</v>
      </c>
      <c r="F926" s="1" t="s">
        <v>2748</v>
      </c>
      <c r="G926" s="1" t="s">
        <v>2721</v>
      </c>
      <c r="H926" s="8" t="s">
        <v>2929</v>
      </c>
      <c r="I926" s="1" t="s">
        <v>19</v>
      </c>
      <c r="J926" s="1" t="s">
        <v>2750</v>
      </c>
      <c r="K926" s="2">
        <v>1</v>
      </c>
      <c r="L926" s="1" t="s">
        <v>2749</v>
      </c>
      <c r="M926" s="6">
        <v>45656</v>
      </c>
      <c r="N926" s="6">
        <v>45839</v>
      </c>
      <c r="O926" s="6">
        <v>46192</v>
      </c>
      <c r="P926" s="3">
        <v>403850.5</v>
      </c>
      <c r="Q926" s="3">
        <v>403850.5</v>
      </c>
      <c r="R926" s="3">
        <v>363465.45</v>
      </c>
      <c r="S926" s="3">
        <v>343272.92</v>
      </c>
      <c r="T926" t="s">
        <v>2921</v>
      </c>
    </row>
    <row r="927" spans="1:20" ht="45" x14ac:dyDescent="0.25">
      <c r="A927" s="8" t="s">
        <v>1310</v>
      </c>
      <c r="B927" s="1" t="s">
        <v>1519</v>
      </c>
      <c r="C927" s="1" t="s">
        <v>1518</v>
      </c>
      <c r="D927" s="1" t="s">
        <v>2722</v>
      </c>
      <c r="E927" s="1" t="s">
        <v>2723</v>
      </c>
      <c r="F927" s="1" t="s">
        <v>2751</v>
      </c>
      <c r="G927" s="1" t="s">
        <v>2721</v>
      </c>
      <c r="H927" s="8" t="s">
        <v>2929</v>
      </c>
      <c r="I927" s="1" t="s">
        <v>119</v>
      </c>
      <c r="J927" s="1" t="s">
        <v>415</v>
      </c>
      <c r="K927" s="2">
        <v>1</v>
      </c>
      <c r="L927" s="1" t="s">
        <v>2752</v>
      </c>
      <c r="M927" s="7"/>
      <c r="N927" s="6">
        <v>45536</v>
      </c>
      <c r="O927" s="6">
        <v>46265</v>
      </c>
      <c r="P927" s="3">
        <v>285803.13</v>
      </c>
      <c r="Q927" s="3">
        <v>285803.13</v>
      </c>
      <c r="R927" s="3">
        <v>257222.82</v>
      </c>
      <c r="S927" s="3">
        <v>0</v>
      </c>
      <c r="T927" t="s">
        <v>2922</v>
      </c>
    </row>
    <row r="928" spans="1:20" ht="45" x14ac:dyDescent="0.25">
      <c r="A928" s="8" t="s">
        <v>1310</v>
      </c>
      <c r="B928" s="1" t="s">
        <v>1519</v>
      </c>
      <c r="C928" s="1" t="s">
        <v>1518</v>
      </c>
      <c r="D928" s="1" t="s">
        <v>2722</v>
      </c>
      <c r="E928" s="1" t="s">
        <v>2723</v>
      </c>
      <c r="F928" s="1" t="s">
        <v>2753</v>
      </c>
      <c r="G928" s="1" t="s">
        <v>2721</v>
      </c>
      <c r="H928" s="8" t="s">
        <v>2929</v>
      </c>
      <c r="I928" s="1" t="s">
        <v>19</v>
      </c>
      <c r="J928" s="1" t="s">
        <v>722</v>
      </c>
      <c r="K928" s="2">
        <v>1</v>
      </c>
      <c r="L928" s="1" t="s">
        <v>2754</v>
      </c>
      <c r="M928" s="6">
        <v>45657</v>
      </c>
      <c r="N928" s="6">
        <v>45413</v>
      </c>
      <c r="O928" s="6">
        <v>45900</v>
      </c>
      <c r="P928" s="3">
        <v>512029.38</v>
      </c>
      <c r="Q928" s="3">
        <v>512029.38</v>
      </c>
      <c r="R928" s="3">
        <v>415534.05</v>
      </c>
      <c r="S928" s="3">
        <v>415534.05</v>
      </c>
      <c r="T928" t="s">
        <v>2925</v>
      </c>
    </row>
    <row r="929" spans="1:20" ht="45" x14ac:dyDescent="0.25">
      <c r="A929" s="8" t="s">
        <v>1310</v>
      </c>
      <c r="B929" s="1" t="s">
        <v>1519</v>
      </c>
      <c r="C929" s="1" t="s">
        <v>1518</v>
      </c>
      <c r="D929" s="1" t="s">
        <v>2722</v>
      </c>
      <c r="E929" s="1" t="s">
        <v>2723</v>
      </c>
      <c r="F929" s="1" t="s">
        <v>2755</v>
      </c>
      <c r="G929" s="1" t="s">
        <v>2721</v>
      </c>
      <c r="H929" s="8" t="s">
        <v>2929</v>
      </c>
      <c r="I929" s="1" t="s">
        <v>29</v>
      </c>
      <c r="J929" s="1" t="s">
        <v>2757</v>
      </c>
      <c r="K929" s="2">
        <v>1</v>
      </c>
      <c r="L929" s="1" t="s">
        <v>2756</v>
      </c>
      <c r="M929" s="7"/>
      <c r="N929" s="6">
        <v>45505</v>
      </c>
      <c r="O929" s="6">
        <v>45900</v>
      </c>
      <c r="P929" s="3">
        <v>205358.5</v>
      </c>
      <c r="Q929" s="3">
        <v>205358.5</v>
      </c>
      <c r="R929" s="3">
        <v>184822.65</v>
      </c>
      <c r="S929" s="3">
        <v>174554.72</v>
      </c>
      <c r="T929" t="s">
        <v>2920</v>
      </c>
    </row>
    <row r="930" spans="1:20" ht="45" x14ac:dyDescent="0.25">
      <c r="A930" s="8" t="s">
        <v>1310</v>
      </c>
      <c r="B930" s="1" t="s">
        <v>1519</v>
      </c>
      <c r="C930" s="1" t="s">
        <v>1518</v>
      </c>
      <c r="D930" s="1" t="s">
        <v>2761</v>
      </c>
      <c r="E930" s="1" t="s">
        <v>2762</v>
      </c>
      <c r="F930" s="1" t="s">
        <v>2758</v>
      </c>
      <c r="G930" s="1" t="s">
        <v>2760</v>
      </c>
      <c r="H930" s="8" t="s">
        <v>2929</v>
      </c>
      <c r="I930" s="1" t="s">
        <v>19</v>
      </c>
      <c r="J930" s="1" t="s">
        <v>1006</v>
      </c>
      <c r="K930" s="2">
        <v>1</v>
      </c>
      <c r="L930" s="1" t="s">
        <v>2759</v>
      </c>
      <c r="M930" s="6">
        <v>45699</v>
      </c>
      <c r="N930" s="6">
        <v>45536</v>
      </c>
      <c r="O930" s="6">
        <v>46265</v>
      </c>
      <c r="P930" s="3">
        <v>310843.75</v>
      </c>
      <c r="Q930" s="3">
        <v>310843.75</v>
      </c>
      <c r="R930" s="3">
        <v>279658.75</v>
      </c>
      <c r="S930" s="3">
        <v>264217.18</v>
      </c>
      <c r="T930" t="s">
        <v>2911</v>
      </c>
    </row>
    <row r="931" spans="1:20" ht="45" x14ac:dyDescent="0.25">
      <c r="A931" s="8" t="s">
        <v>1310</v>
      </c>
      <c r="B931" s="1" t="s">
        <v>1519</v>
      </c>
      <c r="C931" s="1" t="s">
        <v>1518</v>
      </c>
      <c r="D931" s="1" t="s">
        <v>2761</v>
      </c>
      <c r="E931" s="1" t="s">
        <v>2762</v>
      </c>
      <c r="F931" s="1" t="s">
        <v>2763</v>
      </c>
      <c r="G931" s="1" t="s">
        <v>2760</v>
      </c>
      <c r="H931" s="8" t="s">
        <v>2929</v>
      </c>
      <c r="I931" s="1" t="s">
        <v>19</v>
      </c>
      <c r="J931" s="1" t="s">
        <v>2765</v>
      </c>
      <c r="K931" s="2">
        <v>1</v>
      </c>
      <c r="L931" s="1" t="s">
        <v>2764</v>
      </c>
      <c r="M931" s="6">
        <v>45610</v>
      </c>
      <c r="N931" s="6">
        <v>45352</v>
      </c>
      <c r="O931" s="6">
        <v>46234</v>
      </c>
      <c r="P931" s="3">
        <v>653714.6</v>
      </c>
      <c r="Q931" s="3">
        <v>653714.6</v>
      </c>
      <c r="R931" s="3">
        <v>554813.67000000004</v>
      </c>
      <c r="S931" s="3">
        <v>554813.67000000004</v>
      </c>
      <c r="T931" t="s">
        <v>2922</v>
      </c>
    </row>
    <row r="932" spans="1:20" ht="45" x14ac:dyDescent="0.25">
      <c r="A932" s="8" t="s">
        <v>1310</v>
      </c>
      <c r="B932" s="1" t="s">
        <v>1519</v>
      </c>
      <c r="C932" s="1" t="s">
        <v>1518</v>
      </c>
      <c r="D932" s="1" t="s">
        <v>2761</v>
      </c>
      <c r="E932" s="1" t="s">
        <v>2762</v>
      </c>
      <c r="F932" s="1" t="s">
        <v>2766</v>
      </c>
      <c r="G932" s="1" t="s">
        <v>2760</v>
      </c>
      <c r="H932" s="8" t="s">
        <v>2929</v>
      </c>
      <c r="I932" s="1" t="s">
        <v>19</v>
      </c>
      <c r="J932" s="1" t="s">
        <v>2768</v>
      </c>
      <c r="K932" s="2">
        <v>1</v>
      </c>
      <c r="L932" s="1" t="s">
        <v>2767</v>
      </c>
      <c r="M932" s="6">
        <v>45569</v>
      </c>
      <c r="N932" s="6">
        <v>45505</v>
      </c>
      <c r="O932" s="6">
        <v>46568</v>
      </c>
      <c r="P932" s="3">
        <v>1488786</v>
      </c>
      <c r="Q932" s="3">
        <v>1488786</v>
      </c>
      <c r="R932" s="3">
        <v>1266886</v>
      </c>
      <c r="S932" s="3">
        <v>1265468.1000000001</v>
      </c>
      <c r="T932" t="s">
        <v>2921</v>
      </c>
    </row>
    <row r="933" spans="1:20" ht="45" x14ac:dyDescent="0.25">
      <c r="A933" s="8" t="s">
        <v>1310</v>
      </c>
      <c r="B933" s="1" t="s">
        <v>1519</v>
      </c>
      <c r="C933" s="1" t="s">
        <v>1518</v>
      </c>
      <c r="D933" s="1" t="s">
        <v>2761</v>
      </c>
      <c r="E933" s="1" t="s">
        <v>2762</v>
      </c>
      <c r="F933" s="1" t="s">
        <v>2769</v>
      </c>
      <c r="G933" s="1" t="s">
        <v>2760</v>
      </c>
      <c r="H933" s="8" t="s">
        <v>2929</v>
      </c>
      <c r="I933" s="1" t="s">
        <v>19</v>
      </c>
      <c r="J933" s="1" t="s">
        <v>274</v>
      </c>
      <c r="K933" s="2">
        <v>1</v>
      </c>
      <c r="L933" s="1" t="s">
        <v>2770</v>
      </c>
      <c r="M933" s="6">
        <v>45685</v>
      </c>
      <c r="N933" s="6">
        <v>45444</v>
      </c>
      <c r="O933" s="6">
        <v>46326</v>
      </c>
      <c r="P933" s="3">
        <v>1518882.48</v>
      </c>
      <c r="Q933" s="3">
        <v>1518882.48</v>
      </c>
      <c r="R933" s="3">
        <v>1366994.22</v>
      </c>
      <c r="S933" s="3">
        <v>1291050.1000000001</v>
      </c>
      <c r="T933" t="s">
        <v>2920</v>
      </c>
    </row>
    <row r="934" spans="1:20" ht="45" x14ac:dyDescent="0.25">
      <c r="A934" s="8" t="s">
        <v>1310</v>
      </c>
      <c r="B934" s="1" t="s">
        <v>1519</v>
      </c>
      <c r="C934" s="1" t="s">
        <v>1518</v>
      </c>
      <c r="D934" s="1" t="s">
        <v>2761</v>
      </c>
      <c r="E934" s="1" t="s">
        <v>2762</v>
      </c>
      <c r="F934" s="1" t="s">
        <v>2771</v>
      </c>
      <c r="G934" s="1" t="s">
        <v>2760</v>
      </c>
      <c r="H934" s="8" t="s">
        <v>2929</v>
      </c>
      <c r="I934" s="1" t="s">
        <v>63</v>
      </c>
      <c r="J934" s="1" t="s">
        <v>2773</v>
      </c>
      <c r="K934" s="2">
        <v>1</v>
      </c>
      <c r="L934" s="1" t="s">
        <v>2772</v>
      </c>
      <c r="M934" s="7"/>
      <c r="N934" s="6">
        <v>45537</v>
      </c>
      <c r="O934" s="6">
        <v>46265</v>
      </c>
      <c r="P934" s="3">
        <v>925602.5</v>
      </c>
      <c r="Q934" s="3">
        <v>925602.5</v>
      </c>
      <c r="R934" s="3">
        <v>796583.87</v>
      </c>
      <c r="S934" s="3">
        <v>786762.12</v>
      </c>
      <c r="T934" t="s">
        <v>2918</v>
      </c>
    </row>
    <row r="935" spans="1:20" ht="45" x14ac:dyDescent="0.25">
      <c r="A935" s="8" t="s">
        <v>1310</v>
      </c>
      <c r="B935" s="1" t="s">
        <v>1519</v>
      </c>
      <c r="C935" s="1" t="s">
        <v>1518</v>
      </c>
      <c r="D935" s="1" t="s">
        <v>2761</v>
      </c>
      <c r="E935" s="1" t="s">
        <v>2762</v>
      </c>
      <c r="F935" s="1" t="s">
        <v>2774</v>
      </c>
      <c r="G935" s="1" t="s">
        <v>2760</v>
      </c>
      <c r="H935" s="8" t="s">
        <v>2929</v>
      </c>
      <c r="I935" s="1" t="s">
        <v>19</v>
      </c>
      <c r="J935" s="1" t="s">
        <v>2720</v>
      </c>
      <c r="K935" s="2">
        <v>1</v>
      </c>
      <c r="L935" s="1" t="s">
        <v>2775</v>
      </c>
      <c r="M935" s="6">
        <v>45691</v>
      </c>
      <c r="N935" s="6">
        <v>45444</v>
      </c>
      <c r="O935" s="6">
        <v>46265</v>
      </c>
      <c r="P935" s="3">
        <v>495000</v>
      </c>
      <c r="Q935" s="3">
        <v>495000</v>
      </c>
      <c r="R935" s="3">
        <v>445480</v>
      </c>
      <c r="S935" s="3">
        <v>420750</v>
      </c>
      <c r="T935" t="s">
        <v>2911</v>
      </c>
    </row>
    <row r="936" spans="1:20" ht="45" x14ac:dyDescent="0.25">
      <c r="A936" s="8" t="s">
        <v>1310</v>
      </c>
      <c r="B936" s="1" t="s">
        <v>1519</v>
      </c>
      <c r="C936" s="1" t="s">
        <v>1518</v>
      </c>
      <c r="D936" s="1" t="s">
        <v>2761</v>
      </c>
      <c r="E936" s="1" t="s">
        <v>2762</v>
      </c>
      <c r="F936" s="1" t="s">
        <v>2776</v>
      </c>
      <c r="G936" s="1" t="s">
        <v>2760</v>
      </c>
      <c r="H936" s="8" t="s">
        <v>2929</v>
      </c>
      <c r="I936" s="1" t="s">
        <v>63</v>
      </c>
      <c r="J936" s="1" t="s">
        <v>2728</v>
      </c>
      <c r="K936" s="2">
        <v>1</v>
      </c>
      <c r="L936" s="1" t="s">
        <v>2777</v>
      </c>
      <c r="M936" s="7"/>
      <c r="N936" s="6">
        <v>45537</v>
      </c>
      <c r="O936" s="6">
        <v>46203</v>
      </c>
      <c r="P936" s="3">
        <v>1018246.65</v>
      </c>
      <c r="Q936" s="3">
        <v>1018246.65</v>
      </c>
      <c r="R936" s="3">
        <v>894410.33</v>
      </c>
      <c r="S936" s="3">
        <v>843498</v>
      </c>
      <c r="T936" t="s">
        <v>2909</v>
      </c>
    </row>
    <row r="937" spans="1:20" ht="45" x14ac:dyDescent="0.25">
      <c r="A937" s="8" t="s">
        <v>1310</v>
      </c>
      <c r="B937" s="1" t="s">
        <v>1519</v>
      </c>
      <c r="C937" s="1" t="s">
        <v>1518</v>
      </c>
      <c r="D937" s="1" t="s">
        <v>2761</v>
      </c>
      <c r="E937" s="1" t="s">
        <v>2762</v>
      </c>
      <c r="F937" s="1" t="s">
        <v>2778</v>
      </c>
      <c r="G937" s="1" t="s">
        <v>2760</v>
      </c>
      <c r="H937" s="8" t="s">
        <v>2929</v>
      </c>
      <c r="I937" s="1" t="s">
        <v>63</v>
      </c>
      <c r="J937" s="1" t="s">
        <v>719</v>
      </c>
      <c r="K937" s="2">
        <v>1</v>
      </c>
      <c r="L937" s="1" t="s">
        <v>2779</v>
      </c>
      <c r="M937" s="7"/>
      <c r="N937" s="6">
        <v>45689</v>
      </c>
      <c r="O937" s="6">
        <v>46418</v>
      </c>
      <c r="P937" s="3">
        <v>1508277.6</v>
      </c>
      <c r="Q937" s="3">
        <v>1508277.6</v>
      </c>
      <c r="R937" s="3">
        <v>1357397.6</v>
      </c>
      <c r="S937" s="3">
        <v>1282035.96</v>
      </c>
      <c r="T937" t="s">
        <v>2918</v>
      </c>
    </row>
    <row r="938" spans="1:20" ht="45" x14ac:dyDescent="0.25">
      <c r="A938" s="8" t="s">
        <v>1310</v>
      </c>
      <c r="B938" s="1" t="s">
        <v>1519</v>
      </c>
      <c r="C938" s="1" t="s">
        <v>1518</v>
      </c>
      <c r="D938" s="1" t="s">
        <v>2761</v>
      </c>
      <c r="E938" s="1" t="s">
        <v>2762</v>
      </c>
      <c r="F938" s="1" t="s">
        <v>2780</v>
      </c>
      <c r="G938" s="1" t="s">
        <v>2760</v>
      </c>
      <c r="H938" s="8" t="s">
        <v>2929</v>
      </c>
      <c r="I938" s="1" t="s">
        <v>29</v>
      </c>
      <c r="J938" s="1" t="s">
        <v>2782</v>
      </c>
      <c r="K938" s="2">
        <v>2</v>
      </c>
      <c r="L938" s="1" t="s">
        <v>2781</v>
      </c>
      <c r="M938" s="7"/>
      <c r="N938" s="6">
        <v>45536</v>
      </c>
      <c r="O938" s="6">
        <v>46387</v>
      </c>
      <c r="P938" s="3">
        <v>1817223.62</v>
      </c>
      <c r="Q938" s="3">
        <v>1817223.62</v>
      </c>
      <c r="R938" s="3">
        <v>1635463.62</v>
      </c>
      <c r="S938" s="3">
        <v>1544640.07</v>
      </c>
      <c r="T938" t="s">
        <v>2919</v>
      </c>
    </row>
    <row r="939" spans="1:20" ht="45" x14ac:dyDescent="0.25">
      <c r="A939" s="8" t="s">
        <v>1310</v>
      </c>
      <c r="B939" s="1" t="s">
        <v>1519</v>
      </c>
      <c r="C939" s="1" t="s">
        <v>1518</v>
      </c>
      <c r="D939" s="1" t="s">
        <v>2761</v>
      </c>
      <c r="E939" s="1" t="s">
        <v>2762</v>
      </c>
      <c r="F939" s="1" t="s">
        <v>2783</v>
      </c>
      <c r="G939" s="1" t="s">
        <v>2760</v>
      </c>
      <c r="H939" s="8" t="s">
        <v>2929</v>
      </c>
      <c r="I939" s="1" t="s">
        <v>29</v>
      </c>
      <c r="J939" s="1" t="s">
        <v>2785</v>
      </c>
      <c r="K939" s="2">
        <v>2</v>
      </c>
      <c r="L939" s="1" t="s">
        <v>2784</v>
      </c>
      <c r="M939" s="7"/>
      <c r="N939" s="6">
        <v>45537</v>
      </c>
      <c r="O939" s="6">
        <v>46203</v>
      </c>
      <c r="P939" s="3">
        <v>1833832.08</v>
      </c>
      <c r="Q939" s="3">
        <v>1833832.08</v>
      </c>
      <c r="R939" s="3">
        <v>1594712.08</v>
      </c>
      <c r="S939" s="3">
        <v>1558757.26</v>
      </c>
      <c r="T939" t="s">
        <v>2911</v>
      </c>
    </row>
    <row r="940" spans="1:20" ht="45" x14ac:dyDescent="0.25">
      <c r="A940" s="8" t="s">
        <v>1310</v>
      </c>
      <c r="B940" s="1" t="s">
        <v>1519</v>
      </c>
      <c r="C940" s="1" t="s">
        <v>1518</v>
      </c>
      <c r="D940" s="1" t="s">
        <v>2761</v>
      </c>
      <c r="E940" s="1" t="s">
        <v>2762</v>
      </c>
      <c r="F940" s="1" t="s">
        <v>2786</v>
      </c>
      <c r="G940" s="1" t="s">
        <v>2760</v>
      </c>
      <c r="H940" s="8" t="s">
        <v>2929</v>
      </c>
      <c r="I940" s="1" t="s">
        <v>29</v>
      </c>
      <c r="J940" s="1" t="s">
        <v>1850</v>
      </c>
      <c r="K940" s="2">
        <v>1</v>
      </c>
      <c r="L940" s="1" t="s">
        <v>2787</v>
      </c>
      <c r="M940" s="7"/>
      <c r="N940" s="6">
        <v>45537</v>
      </c>
      <c r="O940" s="6">
        <v>46387</v>
      </c>
      <c r="P940" s="3">
        <v>1305441.6000000001</v>
      </c>
      <c r="Q940" s="3">
        <v>1305441.6000000001</v>
      </c>
      <c r="R940" s="3">
        <v>1174897.44</v>
      </c>
      <c r="S940" s="3">
        <v>1109625.3600000001</v>
      </c>
      <c r="T940" t="s">
        <v>2923</v>
      </c>
    </row>
    <row r="941" spans="1:20" ht="45" x14ac:dyDescent="0.25">
      <c r="A941" s="8" t="s">
        <v>1310</v>
      </c>
      <c r="B941" s="1" t="s">
        <v>1519</v>
      </c>
      <c r="C941" s="1" t="s">
        <v>1518</v>
      </c>
      <c r="D941" s="1" t="s">
        <v>2761</v>
      </c>
      <c r="E941" s="1" t="s">
        <v>2762</v>
      </c>
      <c r="F941" s="1" t="s">
        <v>2788</v>
      </c>
      <c r="G941" s="1" t="s">
        <v>2760</v>
      </c>
      <c r="H941" s="8" t="s">
        <v>2929</v>
      </c>
      <c r="I941" s="1" t="s">
        <v>63</v>
      </c>
      <c r="J941" s="1" t="s">
        <v>2790</v>
      </c>
      <c r="K941" s="2">
        <v>2</v>
      </c>
      <c r="L941" s="1" t="s">
        <v>2789</v>
      </c>
      <c r="M941" s="7"/>
      <c r="N941" s="6">
        <v>45901</v>
      </c>
      <c r="O941" s="6">
        <v>46265</v>
      </c>
      <c r="P941" s="3">
        <v>760898.75</v>
      </c>
      <c r="Q941" s="3">
        <v>760898.75</v>
      </c>
      <c r="R941" s="3">
        <v>683705.75</v>
      </c>
      <c r="S941" s="3">
        <v>646763.93000000005</v>
      </c>
      <c r="T941" t="s">
        <v>2911</v>
      </c>
    </row>
    <row r="942" spans="1:20" ht="45" x14ac:dyDescent="0.25">
      <c r="A942" s="8" t="s">
        <v>1310</v>
      </c>
      <c r="B942" s="1" t="s">
        <v>1519</v>
      </c>
      <c r="C942" s="1" t="s">
        <v>1518</v>
      </c>
      <c r="D942" s="1" t="s">
        <v>2761</v>
      </c>
      <c r="E942" s="1" t="s">
        <v>2762</v>
      </c>
      <c r="F942" s="1" t="s">
        <v>2791</v>
      </c>
      <c r="G942" s="1" t="s">
        <v>2760</v>
      </c>
      <c r="H942" s="8" t="s">
        <v>2929</v>
      </c>
      <c r="I942" s="1" t="s">
        <v>29</v>
      </c>
      <c r="J942" s="1" t="s">
        <v>2793</v>
      </c>
      <c r="K942" s="2">
        <v>2</v>
      </c>
      <c r="L942" s="1" t="s">
        <v>2792</v>
      </c>
      <c r="M942" s="7"/>
      <c r="N942" s="6">
        <v>45778</v>
      </c>
      <c r="O942" s="6">
        <v>46568</v>
      </c>
      <c r="P942" s="3">
        <v>4157439.08</v>
      </c>
      <c r="Q942" s="3">
        <v>4157439.08</v>
      </c>
      <c r="R942" s="3">
        <v>3741679.08</v>
      </c>
      <c r="S942" s="3">
        <v>3533823.21</v>
      </c>
      <c r="T942" t="s">
        <v>2919</v>
      </c>
    </row>
    <row r="943" spans="1:20" ht="45" x14ac:dyDescent="0.25">
      <c r="A943" s="8" t="s">
        <v>1310</v>
      </c>
      <c r="B943" s="1" t="s">
        <v>1519</v>
      </c>
      <c r="C943" s="1" t="s">
        <v>1518</v>
      </c>
      <c r="D943" s="1" t="s">
        <v>2761</v>
      </c>
      <c r="E943" s="1" t="s">
        <v>2762</v>
      </c>
      <c r="F943" s="1" t="s">
        <v>2794</v>
      </c>
      <c r="G943" s="1" t="s">
        <v>2760</v>
      </c>
      <c r="H943" s="8" t="s">
        <v>2929</v>
      </c>
      <c r="I943" s="1" t="s">
        <v>29</v>
      </c>
      <c r="J943" s="1" t="s">
        <v>2740</v>
      </c>
      <c r="K943" s="2">
        <v>2</v>
      </c>
      <c r="L943" s="1" t="s">
        <v>2795</v>
      </c>
      <c r="M943" s="7"/>
      <c r="N943" s="6">
        <v>45505</v>
      </c>
      <c r="O943" s="6">
        <v>45869</v>
      </c>
      <c r="P943" s="3">
        <v>1699468.19</v>
      </c>
      <c r="Q943" s="3">
        <v>1699468.19</v>
      </c>
      <c r="R943" s="3">
        <v>1438204.7</v>
      </c>
      <c r="S943" s="3">
        <v>1438204.7</v>
      </c>
      <c r="T943" t="s">
        <v>2920</v>
      </c>
    </row>
    <row r="944" spans="1:20" ht="45" x14ac:dyDescent="0.25">
      <c r="A944" s="8" t="s">
        <v>1310</v>
      </c>
      <c r="B944" s="1" t="s">
        <v>1519</v>
      </c>
      <c r="C944" s="1" t="s">
        <v>1518</v>
      </c>
      <c r="D944" s="1" t="s">
        <v>2761</v>
      </c>
      <c r="E944" s="1" t="s">
        <v>2762</v>
      </c>
      <c r="F944" s="1" t="s">
        <v>2796</v>
      </c>
      <c r="G944" s="1" t="s">
        <v>2760</v>
      </c>
      <c r="H944" s="8" t="s">
        <v>2929</v>
      </c>
      <c r="I944" s="1" t="s">
        <v>19</v>
      </c>
      <c r="J944" s="1" t="s">
        <v>1865</v>
      </c>
      <c r="K944" s="2">
        <v>1</v>
      </c>
      <c r="L944" s="1" t="s">
        <v>2797</v>
      </c>
      <c r="M944" s="6">
        <v>45702</v>
      </c>
      <c r="N944" s="6">
        <v>45659</v>
      </c>
      <c r="O944" s="6">
        <v>46295</v>
      </c>
      <c r="P944" s="3">
        <v>1021282.5</v>
      </c>
      <c r="Q944" s="3">
        <v>1021282.5</v>
      </c>
      <c r="R944" s="3">
        <v>919154.24</v>
      </c>
      <c r="S944" s="3">
        <v>868090.12</v>
      </c>
      <c r="T944" t="s">
        <v>2900</v>
      </c>
    </row>
    <row r="945" spans="1:20" ht="45" x14ac:dyDescent="0.25">
      <c r="A945" s="8" t="s">
        <v>1310</v>
      </c>
      <c r="B945" s="1" t="s">
        <v>1519</v>
      </c>
      <c r="C945" s="1" t="s">
        <v>1518</v>
      </c>
      <c r="D945" s="1" t="s">
        <v>2761</v>
      </c>
      <c r="E945" s="1" t="s">
        <v>2762</v>
      </c>
      <c r="F945" s="1" t="s">
        <v>2798</v>
      </c>
      <c r="G945" s="1" t="s">
        <v>2760</v>
      </c>
      <c r="H945" s="8" t="s">
        <v>2929</v>
      </c>
      <c r="I945" s="1" t="s">
        <v>29</v>
      </c>
      <c r="J945" s="1" t="s">
        <v>2800</v>
      </c>
      <c r="K945" s="2">
        <v>1</v>
      </c>
      <c r="L945" s="1" t="s">
        <v>2799</v>
      </c>
      <c r="M945" s="7"/>
      <c r="N945" s="6">
        <v>45902</v>
      </c>
      <c r="O945" s="6">
        <v>46173</v>
      </c>
      <c r="P945" s="3">
        <v>565863.36</v>
      </c>
      <c r="Q945" s="3">
        <v>565863.36</v>
      </c>
      <c r="R945" s="3">
        <v>494138.64</v>
      </c>
      <c r="S945" s="3">
        <v>480983.85</v>
      </c>
      <c r="T945" t="s">
        <v>2908</v>
      </c>
    </row>
    <row r="946" spans="1:20" ht="45" x14ac:dyDescent="0.25">
      <c r="A946" s="8" t="s">
        <v>1310</v>
      </c>
      <c r="B946" s="1" t="s">
        <v>1519</v>
      </c>
      <c r="C946" s="1" t="s">
        <v>1518</v>
      </c>
      <c r="D946" s="1" t="s">
        <v>2761</v>
      </c>
      <c r="E946" s="1" t="s">
        <v>2762</v>
      </c>
      <c r="F946" s="1" t="s">
        <v>2801</v>
      </c>
      <c r="G946" s="1" t="s">
        <v>2760</v>
      </c>
      <c r="H946" s="8" t="s">
        <v>2929</v>
      </c>
      <c r="I946" s="1" t="s">
        <v>119</v>
      </c>
      <c r="J946" s="1" t="s">
        <v>2803</v>
      </c>
      <c r="K946" s="2">
        <v>4</v>
      </c>
      <c r="L946" s="1" t="s">
        <v>2802</v>
      </c>
      <c r="M946" s="7"/>
      <c r="N946" s="6">
        <v>45536</v>
      </c>
      <c r="O946" s="6">
        <v>46387</v>
      </c>
      <c r="P946" s="3">
        <v>1076629.81</v>
      </c>
      <c r="Q946" s="3">
        <v>1076629.81</v>
      </c>
      <c r="R946" s="3">
        <v>966235.81</v>
      </c>
      <c r="S946" s="3">
        <v>0</v>
      </c>
      <c r="T946" t="s">
        <v>2920</v>
      </c>
    </row>
    <row r="947" spans="1:20" ht="45" x14ac:dyDescent="0.25">
      <c r="A947" s="8" t="s">
        <v>1310</v>
      </c>
      <c r="B947" s="1" t="s">
        <v>1519</v>
      </c>
      <c r="C947" s="1" t="s">
        <v>1518</v>
      </c>
      <c r="D947" s="1" t="s">
        <v>2761</v>
      </c>
      <c r="E947" s="1" t="s">
        <v>2762</v>
      </c>
      <c r="F947" s="1" t="s">
        <v>2804</v>
      </c>
      <c r="G947" s="1" t="s">
        <v>2760</v>
      </c>
      <c r="H947" s="8" t="s">
        <v>2929</v>
      </c>
      <c r="I947" s="1" t="s">
        <v>119</v>
      </c>
      <c r="J947" s="1" t="s">
        <v>2806</v>
      </c>
      <c r="K947" s="2">
        <v>3</v>
      </c>
      <c r="L947" s="1" t="s">
        <v>2805</v>
      </c>
      <c r="M947" s="7"/>
      <c r="N947" s="6">
        <v>45658</v>
      </c>
      <c r="O947" s="6">
        <v>46752</v>
      </c>
      <c r="P947" s="3">
        <v>541250</v>
      </c>
      <c r="Q947" s="3">
        <v>541250</v>
      </c>
      <c r="R947" s="3">
        <v>487125</v>
      </c>
      <c r="S947" s="3">
        <v>0</v>
      </c>
      <c r="T947" t="s">
        <v>2916</v>
      </c>
    </row>
    <row r="948" spans="1:20" ht="45" x14ac:dyDescent="0.25">
      <c r="A948" s="8" t="s">
        <v>1310</v>
      </c>
      <c r="B948" s="1" t="s">
        <v>1519</v>
      </c>
      <c r="C948" s="1" t="s">
        <v>1518</v>
      </c>
      <c r="D948" s="1" t="s">
        <v>2761</v>
      </c>
      <c r="E948" s="1" t="s">
        <v>2762</v>
      </c>
      <c r="F948" s="1" t="s">
        <v>2807</v>
      </c>
      <c r="G948" s="1" t="s">
        <v>2760</v>
      </c>
      <c r="H948" s="8" t="s">
        <v>2929</v>
      </c>
      <c r="I948" s="1" t="s">
        <v>119</v>
      </c>
      <c r="J948" s="1" t="s">
        <v>2809</v>
      </c>
      <c r="K948" s="2">
        <v>2</v>
      </c>
      <c r="L948" s="1" t="s">
        <v>2808</v>
      </c>
      <c r="M948" s="7"/>
      <c r="N948" s="6">
        <v>45659</v>
      </c>
      <c r="O948" s="6">
        <v>46599</v>
      </c>
      <c r="P948" s="3">
        <v>3192414.35</v>
      </c>
      <c r="Q948" s="3">
        <v>3192414.35</v>
      </c>
      <c r="R948" s="3">
        <v>2872741.87</v>
      </c>
      <c r="S948" s="3">
        <v>0</v>
      </c>
      <c r="T948" t="s">
        <v>2925</v>
      </c>
    </row>
    <row r="949" spans="1:20" ht="45" x14ac:dyDescent="0.25">
      <c r="A949" s="8" t="s">
        <v>1310</v>
      </c>
      <c r="B949" s="1" t="s">
        <v>1519</v>
      </c>
      <c r="C949" s="1" t="s">
        <v>1518</v>
      </c>
      <c r="D949" s="1" t="s">
        <v>2761</v>
      </c>
      <c r="E949" s="1" t="s">
        <v>2762</v>
      </c>
      <c r="F949" s="1" t="s">
        <v>2810</v>
      </c>
      <c r="G949" s="1" t="s">
        <v>2760</v>
      </c>
      <c r="H949" s="8" t="s">
        <v>2929</v>
      </c>
      <c r="I949" s="1" t="s">
        <v>63</v>
      </c>
      <c r="J949" s="1" t="s">
        <v>1021</v>
      </c>
      <c r="K949" s="2">
        <v>1</v>
      </c>
      <c r="L949" s="1" t="s">
        <v>2811</v>
      </c>
      <c r="M949" s="7"/>
      <c r="N949" s="6">
        <v>45658</v>
      </c>
      <c r="O949" s="6">
        <v>46022</v>
      </c>
      <c r="P949" s="3">
        <v>617553.30000000005</v>
      </c>
      <c r="Q949" s="3">
        <v>617553.30000000005</v>
      </c>
      <c r="R949" s="3">
        <v>555204</v>
      </c>
      <c r="S949" s="3">
        <v>524920.30000000005</v>
      </c>
      <c r="T949" t="s">
        <v>2909</v>
      </c>
    </row>
    <row r="950" spans="1:20" ht="45" x14ac:dyDescent="0.25">
      <c r="A950" s="8" t="s">
        <v>1310</v>
      </c>
      <c r="B950" s="1" t="s">
        <v>1519</v>
      </c>
      <c r="C950" s="1" t="s">
        <v>1518</v>
      </c>
      <c r="D950" s="1" t="s">
        <v>2761</v>
      </c>
      <c r="E950" s="1" t="s">
        <v>2762</v>
      </c>
      <c r="F950" s="1" t="s">
        <v>2812</v>
      </c>
      <c r="G950" s="1" t="s">
        <v>2760</v>
      </c>
      <c r="H950" s="8" t="s">
        <v>2929</v>
      </c>
      <c r="I950" s="1" t="s">
        <v>63</v>
      </c>
      <c r="J950" s="1" t="s">
        <v>573</v>
      </c>
      <c r="K950" s="2">
        <v>1</v>
      </c>
      <c r="L950" s="1" t="s">
        <v>2813</v>
      </c>
      <c r="M950" s="7"/>
      <c r="N950" s="6">
        <v>45717</v>
      </c>
      <c r="O950" s="6">
        <v>46476</v>
      </c>
      <c r="P950" s="3">
        <v>2947344.26</v>
      </c>
      <c r="Q950" s="3">
        <v>2947344.26</v>
      </c>
      <c r="R950" s="3">
        <v>2652024.2599999998</v>
      </c>
      <c r="S950" s="3">
        <v>2505242.62</v>
      </c>
      <c r="T950" t="s">
        <v>2918</v>
      </c>
    </row>
    <row r="951" spans="1:20" ht="45" x14ac:dyDescent="0.25">
      <c r="A951" s="8" t="s">
        <v>1310</v>
      </c>
      <c r="B951" s="1" t="s">
        <v>1519</v>
      </c>
      <c r="C951" s="1" t="s">
        <v>1518</v>
      </c>
      <c r="D951" s="1" t="s">
        <v>2761</v>
      </c>
      <c r="E951" s="1" t="s">
        <v>2762</v>
      </c>
      <c r="F951" s="1" t="s">
        <v>2814</v>
      </c>
      <c r="G951" s="1" t="s">
        <v>2760</v>
      </c>
      <c r="H951" s="8" t="s">
        <v>2929</v>
      </c>
      <c r="I951" s="1" t="s">
        <v>19</v>
      </c>
      <c r="J951" s="1" t="s">
        <v>992</v>
      </c>
      <c r="K951" s="2">
        <v>1</v>
      </c>
      <c r="L951" s="1" t="s">
        <v>2815</v>
      </c>
      <c r="M951" s="6">
        <v>45687</v>
      </c>
      <c r="N951" s="6">
        <v>45778</v>
      </c>
      <c r="O951" s="6">
        <v>46265</v>
      </c>
      <c r="P951" s="3">
        <v>548152.53</v>
      </c>
      <c r="Q951" s="3">
        <v>548152.53</v>
      </c>
      <c r="R951" s="3">
        <v>493126.61</v>
      </c>
      <c r="S951" s="3">
        <v>465929.65</v>
      </c>
      <c r="T951" t="s">
        <v>2923</v>
      </c>
    </row>
    <row r="952" spans="1:20" ht="45" x14ac:dyDescent="0.25">
      <c r="A952" s="8" t="s">
        <v>1310</v>
      </c>
      <c r="B952" s="1" t="s">
        <v>1519</v>
      </c>
      <c r="C952" s="1" t="s">
        <v>1518</v>
      </c>
      <c r="D952" s="1" t="s">
        <v>2761</v>
      </c>
      <c r="E952" s="1" t="s">
        <v>2762</v>
      </c>
      <c r="F952" s="1" t="s">
        <v>2816</v>
      </c>
      <c r="G952" s="1" t="s">
        <v>2760</v>
      </c>
      <c r="H952" s="8" t="s">
        <v>2929</v>
      </c>
      <c r="I952" s="1" t="s">
        <v>19</v>
      </c>
      <c r="J952" s="1" t="s">
        <v>2818</v>
      </c>
      <c r="K952" s="2">
        <v>2</v>
      </c>
      <c r="L952" s="1" t="s">
        <v>2817</v>
      </c>
      <c r="M952" s="6">
        <v>45702</v>
      </c>
      <c r="N952" s="6">
        <v>45536</v>
      </c>
      <c r="O952" s="6">
        <v>45869</v>
      </c>
      <c r="P952" s="3">
        <v>830982</v>
      </c>
      <c r="Q952" s="3">
        <v>830982</v>
      </c>
      <c r="R952" s="3">
        <v>745276.4</v>
      </c>
      <c r="S952" s="3">
        <v>706334.7</v>
      </c>
      <c r="T952" t="s">
        <v>2925</v>
      </c>
    </row>
    <row r="953" spans="1:20" ht="45" x14ac:dyDescent="0.25">
      <c r="A953" s="8" t="s">
        <v>1310</v>
      </c>
      <c r="B953" s="1" t="s">
        <v>1519</v>
      </c>
      <c r="C953" s="1" t="s">
        <v>1518</v>
      </c>
      <c r="D953" s="1" t="s">
        <v>2761</v>
      </c>
      <c r="E953" s="1" t="s">
        <v>2762</v>
      </c>
      <c r="F953" s="1" t="s">
        <v>2819</v>
      </c>
      <c r="G953" s="1" t="s">
        <v>2760</v>
      </c>
      <c r="H953" s="8" t="s">
        <v>2929</v>
      </c>
      <c r="I953" s="1" t="s">
        <v>119</v>
      </c>
      <c r="J953" s="1" t="s">
        <v>2821</v>
      </c>
      <c r="K953" s="2">
        <v>2</v>
      </c>
      <c r="L953" s="1" t="s">
        <v>2820</v>
      </c>
      <c r="M953" s="7"/>
      <c r="N953" s="6">
        <v>45537</v>
      </c>
      <c r="O953" s="6">
        <v>45838</v>
      </c>
      <c r="P953" s="3">
        <v>291676</v>
      </c>
      <c r="Q953" s="3">
        <v>291676</v>
      </c>
      <c r="R953" s="3">
        <v>261636</v>
      </c>
      <c r="S953" s="3">
        <v>0</v>
      </c>
      <c r="T953" t="s">
        <v>2908</v>
      </c>
    </row>
    <row r="954" spans="1:20" ht="45" x14ac:dyDescent="0.25">
      <c r="A954" s="8" t="s">
        <v>1310</v>
      </c>
      <c r="B954" s="1" t="s">
        <v>1519</v>
      </c>
      <c r="C954" s="1" t="s">
        <v>1518</v>
      </c>
      <c r="D954" s="1" t="s">
        <v>2761</v>
      </c>
      <c r="E954" s="1" t="s">
        <v>2762</v>
      </c>
      <c r="F954" s="1" t="s">
        <v>2822</v>
      </c>
      <c r="G954" s="1" t="s">
        <v>2760</v>
      </c>
      <c r="H954" s="8" t="s">
        <v>2929</v>
      </c>
      <c r="I954" s="1" t="s">
        <v>119</v>
      </c>
      <c r="J954" s="1" t="s">
        <v>556</v>
      </c>
      <c r="K954" s="2">
        <v>1</v>
      </c>
      <c r="L954" s="1" t="s">
        <v>2823</v>
      </c>
      <c r="M954" s="7"/>
      <c r="N954" s="6">
        <v>45488</v>
      </c>
      <c r="O954" s="6">
        <v>46112</v>
      </c>
      <c r="P954" s="3">
        <v>705914.24</v>
      </c>
      <c r="Q954" s="3">
        <v>705914.24</v>
      </c>
      <c r="R954" s="3">
        <v>635322.79</v>
      </c>
      <c r="S954" s="3">
        <v>0</v>
      </c>
      <c r="T954" t="s">
        <v>2903</v>
      </c>
    </row>
    <row r="955" spans="1:20" ht="45" x14ac:dyDescent="0.25">
      <c r="A955" s="8" t="s">
        <v>1310</v>
      </c>
      <c r="B955" s="1" t="s">
        <v>1519</v>
      </c>
      <c r="C955" s="1" t="s">
        <v>1518</v>
      </c>
      <c r="D955" s="1" t="s">
        <v>2761</v>
      </c>
      <c r="E955" s="1" t="s">
        <v>2762</v>
      </c>
      <c r="F955" s="1" t="s">
        <v>2824</v>
      </c>
      <c r="G955" s="1" t="s">
        <v>2760</v>
      </c>
      <c r="H955" s="8" t="s">
        <v>2929</v>
      </c>
      <c r="I955" s="1" t="s">
        <v>19</v>
      </c>
      <c r="J955" s="1" t="s">
        <v>617</v>
      </c>
      <c r="K955" s="2">
        <v>1</v>
      </c>
      <c r="L955" s="1" t="s">
        <v>2825</v>
      </c>
      <c r="M955" s="6">
        <v>45684</v>
      </c>
      <c r="N955" s="6">
        <v>45536</v>
      </c>
      <c r="O955" s="6">
        <v>46630</v>
      </c>
      <c r="P955" s="3">
        <v>1266128.04</v>
      </c>
      <c r="Q955" s="3">
        <v>1266128.04</v>
      </c>
      <c r="R955" s="3">
        <v>1139128.04</v>
      </c>
      <c r="S955" s="3">
        <v>1076208.83</v>
      </c>
      <c r="T955" t="s">
        <v>2903</v>
      </c>
    </row>
    <row r="956" spans="1:20" ht="45" x14ac:dyDescent="0.25">
      <c r="A956" s="8" t="s">
        <v>1310</v>
      </c>
      <c r="B956" s="1" t="s">
        <v>1519</v>
      </c>
      <c r="C956" s="1" t="s">
        <v>1518</v>
      </c>
      <c r="D956" s="1" t="s">
        <v>2761</v>
      </c>
      <c r="E956" s="1" t="s">
        <v>2762</v>
      </c>
      <c r="F956" s="1" t="s">
        <v>2826</v>
      </c>
      <c r="G956" s="1" t="s">
        <v>2760</v>
      </c>
      <c r="H956" s="8" t="s">
        <v>2929</v>
      </c>
      <c r="I956" s="1" t="s">
        <v>63</v>
      </c>
      <c r="J956" s="1" t="s">
        <v>2750</v>
      </c>
      <c r="K956" s="2">
        <v>1</v>
      </c>
      <c r="L956" s="1" t="s">
        <v>2827</v>
      </c>
      <c r="M956" s="7"/>
      <c r="N956" s="6">
        <v>45901</v>
      </c>
      <c r="O956" s="6">
        <v>46162</v>
      </c>
      <c r="P956" s="3">
        <v>262850.63</v>
      </c>
      <c r="Q956" s="3">
        <v>262850.63</v>
      </c>
      <c r="R956" s="3">
        <v>234679.72</v>
      </c>
      <c r="S956" s="3">
        <v>223058.36</v>
      </c>
      <c r="T956" t="s">
        <v>2921</v>
      </c>
    </row>
    <row r="957" spans="1:20" ht="45" x14ac:dyDescent="0.25">
      <c r="A957" s="8" t="s">
        <v>1310</v>
      </c>
      <c r="B957" s="1" t="s">
        <v>1519</v>
      </c>
      <c r="C957" s="1" t="s">
        <v>1518</v>
      </c>
      <c r="D957" s="1" t="s">
        <v>2761</v>
      </c>
      <c r="E957" s="1" t="s">
        <v>2762</v>
      </c>
      <c r="F957" s="1" t="s">
        <v>2828</v>
      </c>
      <c r="G957" s="1" t="s">
        <v>2760</v>
      </c>
      <c r="H957" s="8" t="s">
        <v>2929</v>
      </c>
      <c r="I957" s="1" t="s">
        <v>119</v>
      </c>
      <c r="J957" s="1" t="s">
        <v>415</v>
      </c>
      <c r="K957" s="2">
        <v>1</v>
      </c>
      <c r="L957" s="1" t="s">
        <v>2829</v>
      </c>
      <c r="M957" s="7"/>
      <c r="N957" s="6">
        <v>45536</v>
      </c>
      <c r="O957" s="6">
        <v>46265</v>
      </c>
      <c r="P957" s="3">
        <v>285186</v>
      </c>
      <c r="Q957" s="3">
        <v>285186</v>
      </c>
      <c r="R957" s="3">
        <v>256667.4</v>
      </c>
      <c r="S957" s="3">
        <v>0</v>
      </c>
      <c r="T957" t="s">
        <v>2922</v>
      </c>
    </row>
    <row r="958" spans="1:20" ht="45" x14ac:dyDescent="0.25">
      <c r="A958" s="8" t="s">
        <v>1310</v>
      </c>
      <c r="B958" s="1" t="s">
        <v>1519</v>
      </c>
      <c r="C958" s="1" t="s">
        <v>1518</v>
      </c>
      <c r="D958" s="1" t="s">
        <v>2761</v>
      </c>
      <c r="E958" s="1" t="s">
        <v>2762</v>
      </c>
      <c r="F958" s="1" t="s">
        <v>2830</v>
      </c>
      <c r="G958" s="1" t="s">
        <v>2760</v>
      </c>
      <c r="H958" s="8" t="s">
        <v>2929</v>
      </c>
      <c r="I958" s="1" t="s">
        <v>63</v>
      </c>
      <c r="J958" s="1" t="s">
        <v>556</v>
      </c>
      <c r="K958" s="2">
        <v>1</v>
      </c>
      <c r="L958" s="1" t="s">
        <v>2831</v>
      </c>
      <c r="M958" s="7"/>
      <c r="N958" s="6">
        <v>45505</v>
      </c>
      <c r="O958" s="6">
        <v>46112</v>
      </c>
      <c r="P958" s="3">
        <v>452860</v>
      </c>
      <c r="Q958" s="3">
        <v>452860</v>
      </c>
      <c r="R958" s="3">
        <v>407574</v>
      </c>
      <c r="S958" s="3">
        <v>384931</v>
      </c>
      <c r="T958" t="s">
        <v>2918</v>
      </c>
    </row>
    <row r="959" spans="1:20" ht="45" x14ac:dyDescent="0.25">
      <c r="A959" s="8" t="s">
        <v>1310</v>
      </c>
      <c r="B959" s="1" t="s">
        <v>1519</v>
      </c>
      <c r="C959" s="1" t="s">
        <v>1518</v>
      </c>
      <c r="D959" s="1" t="s">
        <v>2761</v>
      </c>
      <c r="E959" s="1" t="s">
        <v>2762</v>
      </c>
      <c r="F959" s="1" t="s">
        <v>2832</v>
      </c>
      <c r="G959" s="1" t="s">
        <v>2760</v>
      </c>
      <c r="H959" s="8" t="s">
        <v>2929</v>
      </c>
      <c r="I959" s="1" t="s">
        <v>19</v>
      </c>
      <c r="J959" s="1" t="s">
        <v>552</v>
      </c>
      <c r="K959" s="2">
        <v>1</v>
      </c>
      <c r="L959" s="1" t="s">
        <v>2833</v>
      </c>
      <c r="M959" s="6">
        <v>45699</v>
      </c>
      <c r="N959" s="6">
        <v>45901</v>
      </c>
      <c r="O959" s="6">
        <v>46203</v>
      </c>
      <c r="P959" s="3">
        <v>318167.5</v>
      </c>
      <c r="Q959" s="3">
        <v>318167.5</v>
      </c>
      <c r="R959" s="3">
        <v>276577.5</v>
      </c>
      <c r="S959" s="3">
        <v>270442.37</v>
      </c>
      <c r="T959" t="s">
        <v>2903</v>
      </c>
    </row>
    <row r="960" spans="1:20" ht="45" x14ac:dyDescent="0.25">
      <c r="A960" s="8" t="s">
        <v>1310</v>
      </c>
      <c r="B960" s="1" t="s">
        <v>1519</v>
      </c>
      <c r="C960" s="1" t="s">
        <v>1518</v>
      </c>
      <c r="D960" s="1" t="s">
        <v>2761</v>
      </c>
      <c r="E960" s="1" t="s">
        <v>2762</v>
      </c>
      <c r="F960" s="1" t="s">
        <v>2834</v>
      </c>
      <c r="G960" s="1" t="s">
        <v>2760</v>
      </c>
      <c r="H960" s="8" t="s">
        <v>2929</v>
      </c>
      <c r="I960" s="1" t="s">
        <v>63</v>
      </c>
      <c r="J960" s="1" t="s">
        <v>2836</v>
      </c>
      <c r="K960" s="2">
        <v>2</v>
      </c>
      <c r="L960" s="1" t="s">
        <v>2835</v>
      </c>
      <c r="M960" s="7"/>
      <c r="N960" s="6">
        <v>45627</v>
      </c>
      <c r="O960" s="6">
        <v>46234</v>
      </c>
      <c r="P960" s="3">
        <v>975912.98</v>
      </c>
      <c r="Q960" s="3">
        <v>975912.98</v>
      </c>
      <c r="R960" s="3">
        <v>878321.67</v>
      </c>
      <c r="S960" s="3">
        <v>829526.03</v>
      </c>
      <c r="T960" t="s">
        <v>2921</v>
      </c>
    </row>
    <row r="961" spans="1:20" ht="45" x14ac:dyDescent="0.25">
      <c r="A961" s="8" t="s">
        <v>1310</v>
      </c>
      <c r="B961" s="1" t="s">
        <v>1519</v>
      </c>
      <c r="C961" s="1" t="s">
        <v>1518</v>
      </c>
      <c r="D961" s="1" t="s">
        <v>2761</v>
      </c>
      <c r="E961" s="1" t="s">
        <v>2762</v>
      </c>
      <c r="F961" s="1" t="s">
        <v>2837</v>
      </c>
      <c r="G961" s="1" t="s">
        <v>2760</v>
      </c>
      <c r="H961" s="8" t="s">
        <v>2929</v>
      </c>
      <c r="I961" s="1" t="s">
        <v>29</v>
      </c>
      <c r="J961" s="1" t="s">
        <v>1074</v>
      </c>
      <c r="K961" s="2">
        <v>1</v>
      </c>
      <c r="L961" s="1" t="s">
        <v>2838</v>
      </c>
      <c r="M961" s="7"/>
      <c r="N961" s="6">
        <v>45536</v>
      </c>
      <c r="O961" s="6">
        <v>46203</v>
      </c>
      <c r="P961" s="3">
        <v>1245555.6000000001</v>
      </c>
      <c r="Q961" s="3">
        <v>1245555.6000000001</v>
      </c>
      <c r="R961" s="3">
        <v>1121000.04</v>
      </c>
      <c r="S961" s="3">
        <v>1058722.26</v>
      </c>
      <c r="T961" t="s">
        <v>2908</v>
      </c>
    </row>
    <row r="962" spans="1:20" ht="45" x14ac:dyDescent="0.25">
      <c r="A962" s="8" t="s">
        <v>1310</v>
      </c>
      <c r="B962" s="1" t="s">
        <v>1519</v>
      </c>
      <c r="C962" s="1" t="s">
        <v>1518</v>
      </c>
      <c r="D962" s="1" t="s">
        <v>2761</v>
      </c>
      <c r="E962" s="1" t="s">
        <v>2762</v>
      </c>
      <c r="F962" s="1" t="s">
        <v>2839</v>
      </c>
      <c r="G962" s="1" t="s">
        <v>2760</v>
      </c>
      <c r="H962" s="8" t="s">
        <v>2929</v>
      </c>
      <c r="I962" s="1" t="s">
        <v>119</v>
      </c>
      <c r="J962" s="1" t="s">
        <v>1047</v>
      </c>
      <c r="K962" s="2">
        <v>1</v>
      </c>
      <c r="L962" s="1" t="s">
        <v>2840</v>
      </c>
      <c r="M962" s="7"/>
      <c r="N962" s="6">
        <v>45537</v>
      </c>
      <c r="O962" s="6">
        <v>45838</v>
      </c>
      <c r="P962" s="3">
        <v>904221.07</v>
      </c>
      <c r="Q962" s="3">
        <v>904221.07</v>
      </c>
      <c r="R962" s="3">
        <v>768587.9</v>
      </c>
      <c r="S962" s="3">
        <v>0</v>
      </c>
      <c r="T962" t="s">
        <v>2913</v>
      </c>
    </row>
    <row r="963" spans="1:20" ht="45" x14ac:dyDescent="0.25">
      <c r="A963" s="8" t="s">
        <v>1310</v>
      </c>
      <c r="B963" s="1" t="s">
        <v>1519</v>
      </c>
      <c r="C963" s="1" t="s">
        <v>1518</v>
      </c>
      <c r="D963" s="1" t="s">
        <v>2761</v>
      </c>
      <c r="E963" s="1" t="s">
        <v>2762</v>
      </c>
      <c r="F963" s="1" t="s">
        <v>2841</v>
      </c>
      <c r="G963" s="1" t="s">
        <v>2760</v>
      </c>
      <c r="H963" s="8" t="s">
        <v>2929</v>
      </c>
      <c r="I963" s="1" t="s">
        <v>19</v>
      </c>
      <c r="J963" s="1" t="s">
        <v>2757</v>
      </c>
      <c r="K963" s="2">
        <v>1</v>
      </c>
      <c r="L963" s="1" t="s">
        <v>2842</v>
      </c>
      <c r="M963" s="6">
        <v>45699</v>
      </c>
      <c r="N963" s="6">
        <v>45658</v>
      </c>
      <c r="O963" s="6">
        <v>46022</v>
      </c>
      <c r="P963" s="3">
        <v>206537.5</v>
      </c>
      <c r="Q963" s="3">
        <v>206537.5</v>
      </c>
      <c r="R963" s="3">
        <v>185883.74</v>
      </c>
      <c r="S963" s="3">
        <v>175556.87</v>
      </c>
      <c r="T963" t="s">
        <v>2920</v>
      </c>
    </row>
    <row r="964" spans="1:20" ht="45" x14ac:dyDescent="0.25">
      <c r="A964" s="8" t="s">
        <v>1310</v>
      </c>
      <c r="B964" s="1" t="s">
        <v>1519</v>
      </c>
      <c r="C964" s="1" t="s">
        <v>1518</v>
      </c>
      <c r="D964" s="1" t="s">
        <v>2761</v>
      </c>
      <c r="E964" s="1" t="s">
        <v>2762</v>
      </c>
      <c r="F964" s="1" t="s">
        <v>2843</v>
      </c>
      <c r="G964" s="1" t="s">
        <v>2760</v>
      </c>
      <c r="H964" s="8" t="s">
        <v>2929</v>
      </c>
      <c r="I964" s="1" t="s">
        <v>119</v>
      </c>
      <c r="J964" s="1" t="s">
        <v>2845</v>
      </c>
      <c r="K964" s="2">
        <v>2</v>
      </c>
      <c r="L964" s="1" t="s">
        <v>2844</v>
      </c>
      <c r="M964" s="7"/>
      <c r="N964" s="6">
        <v>45536</v>
      </c>
      <c r="O964" s="6">
        <v>46203</v>
      </c>
      <c r="P964" s="3">
        <v>2464154</v>
      </c>
      <c r="Q964" s="3">
        <v>2464154</v>
      </c>
      <c r="R964" s="3">
        <v>2094530.9</v>
      </c>
      <c r="S964" s="3">
        <v>0</v>
      </c>
      <c r="T964" t="s">
        <v>2911</v>
      </c>
    </row>
    <row r="965" spans="1:20" ht="45" x14ac:dyDescent="0.25">
      <c r="A965" s="8" t="s">
        <v>1310</v>
      </c>
      <c r="B965" s="1" t="s">
        <v>1519</v>
      </c>
      <c r="C965" s="1" t="s">
        <v>1518</v>
      </c>
      <c r="D965" s="1" t="s">
        <v>2849</v>
      </c>
      <c r="E965" s="1" t="s">
        <v>2850</v>
      </c>
      <c r="F965" s="1" t="s">
        <v>2846</v>
      </c>
      <c r="G965" s="1" t="s">
        <v>2848</v>
      </c>
      <c r="H965" s="8" t="s">
        <v>2929</v>
      </c>
      <c r="I965" s="1" t="s">
        <v>19</v>
      </c>
      <c r="J965" s="1" t="s">
        <v>2768</v>
      </c>
      <c r="K965" s="2">
        <v>1</v>
      </c>
      <c r="L965" s="1" t="s">
        <v>2847</v>
      </c>
      <c r="M965" s="6">
        <v>45565</v>
      </c>
      <c r="N965" s="6">
        <v>45444</v>
      </c>
      <c r="O965" s="6">
        <v>46265</v>
      </c>
      <c r="P965" s="3">
        <v>2087678.88</v>
      </c>
      <c r="Q965" s="3">
        <v>2087678.88</v>
      </c>
      <c r="R965" s="3">
        <v>1878910.98</v>
      </c>
      <c r="S965" s="3">
        <v>1774527.04</v>
      </c>
      <c r="T965" t="s">
        <v>2921</v>
      </c>
    </row>
    <row r="966" spans="1:20" ht="45" x14ac:dyDescent="0.25">
      <c r="A966" s="8" t="s">
        <v>1310</v>
      </c>
      <c r="B966" s="1" t="s">
        <v>1519</v>
      </c>
      <c r="C966" s="1" t="s">
        <v>1518</v>
      </c>
      <c r="D966" s="1" t="s">
        <v>2849</v>
      </c>
      <c r="E966" s="1" t="s">
        <v>2850</v>
      </c>
      <c r="F966" s="1" t="s">
        <v>2851</v>
      </c>
      <c r="G966" s="1" t="s">
        <v>2848</v>
      </c>
      <c r="H966" s="8" t="s">
        <v>2929</v>
      </c>
      <c r="I966" s="1" t="s">
        <v>19</v>
      </c>
      <c r="J966" s="1" t="s">
        <v>2853</v>
      </c>
      <c r="K966" s="2">
        <v>1</v>
      </c>
      <c r="L966" s="1" t="s">
        <v>2852</v>
      </c>
      <c r="M966" s="6">
        <v>45649</v>
      </c>
      <c r="N966" s="6">
        <v>45536</v>
      </c>
      <c r="O966" s="6">
        <v>46081</v>
      </c>
      <c r="P966" s="3">
        <v>719454.19</v>
      </c>
      <c r="Q966" s="3">
        <v>719454.19</v>
      </c>
      <c r="R966" s="3">
        <v>647508.75</v>
      </c>
      <c r="S966" s="3">
        <v>611536.05000000005</v>
      </c>
      <c r="T966" t="s">
        <v>2925</v>
      </c>
    </row>
    <row r="967" spans="1:20" ht="45" x14ac:dyDescent="0.25">
      <c r="A967" s="8" t="s">
        <v>1310</v>
      </c>
      <c r="B967" s="1" t="s">
        <v>1519</v>
      </c>
      <c r="C967" s="1" t="s">
        <v>1518</v>
      </c>
      <c r="D967" s="1" t="s">
        <v>2849</v>
      </c>
      <c r="E967" s="1" t="s">
        <v>2850</v>
      </c>
      <c r="F967" s="1" t="s">
        <v>2854</v>
      </c>
      <c r="G967" s="1" t="s">
        <v>2848</v>
      </c>
      <c r="H967" s="8" t="s">
        <v>2929</v>
      </c>
      <c r="I967" s="1" t="s">
        <v>63</v>
      </c>
      <c r="J967" s="1" t="s">
        <v>719</v>
      </c>
      <c r="K967" s="2">
        <v>1</v>
      </c>
      <c r="L967" s="1" t="s">
        <v>2855</v>
      </c>
      <c r="M967" s="7"/>
      <c r="N967" s="6">
        <v>45505</v>
      </c>
      <c r="O967" s="6">
        <v>46326</v>
      </c>
      <c r="P967" s="3">
        <v>2733230.3</v>
      </c>
      <c r="Q967" s="3">
        <v>2733230.3</v>
      </c>
      <c r="R967" s="3">
        <v>2459907.2599999998</v>
      </c>
      <c r="S967" s="3">
        <v>2323245.75</v>
      </c>
      <c r="T967" t="s">
        <v>2918</v>
      </c>
    </row>
    <row r="968" spans="1:20" ht="45" x14ac:dyDescent="0.25">
      <c r="A968" s="8" t="s">
        <v>1310</v>
      </c>
      <c r="B968" s="1" t="s">
        <v>1519</v>
      </c>
      <c r="C968" s="1" t="s">
        <v>1518</v>
      </c>
      <c r="D968" s="1" t="s">
        <v>2849</v>
      </c>
      <c r="E968" s="1" t="s">
        <v>2850</v>
      </c>
      <c r="F968" s="1" t="s">
        <v>2856</v>
      </c>
      <c r="G968" s="1" t="s">
        <v>2848</v>
      </c>
      <c r="H968" s="8" t="s">
        <v>2929</v>
      </c>
      <c r="I968" s="1" t="s">
        <v>19</v>
      </c>
      <c r="J968" s="1" t="s">
        <v>1850</v>
      </c>
      <c r="K968" s="2">
        <v>1</v>
      </c>
      <c r="L968" s="1" t="s">
        <v>2857</v>
      </c>
      <c r="M968" s="6">
        <v>45699</v>
      </c>
      <c r="N968" s="6">
        <v>45537</v>
      </c>
      <c r="O968" s="6">
        <v>46418</v>
      </c>
      <c r="P968" s="3">
        <v>1357560.53</v>
      </c>
      <c r="Q968" s="3">
        <v>1357560.53</v>
      </c>
      <c r="R968" s="3">
        <v>1221804.47</v>
      </c>
      <c r="S968" s="3">
        <v>1153926.45</v>
      </c>
      <c r="T968" t="s">
        <v>2923</v>
      </c>
    </row>
    <row r="969" spans="1:20" ht="45" x14ac:dyDescent="0.25">
      <c r="A969" s="8" t="s">
        <v>1310</v>
      </c>
      <c r="B969" s="1" t="s">
        <v>1519</v>
      </c>
      <c r="C969" s="1" t="s">
        <v>1518</v>
      </c>
      <c r="D969" s="1" t="s">
        <v>2849</v>
      </c>
      <c r="E969" s="1" t="s">
        <v>2850</v>
      </c>
      <c r="F969" s="1" t="s">
        <v>2858</v>
      </c>
      <c r="G969" s="1" t="s">
        <v>2848</v>
      </c>
      <c r="H969" s="8" t="s">
        <v>2929</v>
      </c>
      <c r="I969" s="1" t="s">
        <v>19</v>
      </c>
      <c r="J969" s="1" t="s">
        <v>2860</v>
      </c>
      <c r="K969" s="2">
        <v>2</v>
      </c>
      <c r="L969" s="1" t="s">
        <v>2859</v>
      </c>
      <c r="M969" s="6">
        <v>45699</v>
      </c>
      <c r="N969" s="6">
        <v>45536</v>
      </c>
      <c r="O969" s="6">
        <v>46387</v>
      </c>
      <c r="P969" s="3">
        <v>4188192.77</v>
      </c>
      <c r="Q969" s="3">
        <v>4188192.77</v>
      </c>
      <c r="R969" s="3">
        <v>3769373.48</v>
      </c>
      <c r="S969" s="3">
        <v>3559963.85</v>
      </c>
      <c r="T969" t="s">
        <v>2920</v>
      </c>
    </row>
    <row r="970" spans="1:20" ht="45" x14ac:dyDescent="0.25">
      <c r="A970" s="8" t="s">
        <v>1310</v>
      </c>
      <c r="B970" s="1" t="s">
        <v>1519</v>
      </c>
      <c r="C970" s="1" t="s">
        <v>1518</v>
      </c>
      <c r="D970" s="1" t="s">
        <v>2849</v>
      </c>
      <c r="E970" s="1" t="s">
        <v>2850</v>
      </c>
      <c r="F970" s="1" t="s">
        <v>2861</v>
      </c>
      <c r="G970" s="1" t="s">
        <v>2848</v>
      </c>
      <c r="H970" s="8" t="s">
        <v>2929</v>
      </c>
      <c r="I970" s="1" t="s">
        <v>19</v>
      </c>
      <c r="J970" s="1" t="s">
        <v>1865</v>
      </c>
      <c r="K970" s="2">
        <v>1</v>
      </c>
      <c r="L970" s="1" t="s">
        <v>2862</v>
      </c>
      <c r="M970" s="6">
        <v>45603</v>
      </c>
      <c r="N970" s="6">
        <v>45536</v>
      </c>
      <c r="O970" s="6">
        <v>46295</v>
      </c>
      <c r="P970" s="3">
        <v>3107464.45</v>
      </c>
      <c r="Q970" s="3">
        <v>3107464.45</v>
      </c>
      <c r="R970" s="3">
        <v>2796718</v>
      </c>
      <c r="S970" s="3">
        <v>2641344.7799999998</v>
      </c>
      <c r="T970" t="s">
        <v>2922</v>
      </c>
    </row>
    <row r="971" spans="1:20" ht="45" x14ac:dyDescent="0.25">
      <c r="A971" s="8" t="s">
        <v>1310</v>
      </c>
      <c r="B971" s="1" t="s">
        <v>1519</v>
      </c>
      <c r="C971" s="1" t="s">
        <v>1518</v>
      </c>
      <c r="D971" s="1" t="s">
        <v>2849</v>
      </c>
      <c r="E971" s="1" t="s">
        <v>2850</v>
      </c>
      <c r="F971" s="1" t="s">
        <v>2863</v>
      </c>
      <c r="G971" s="1" t="s">
        <v>2848</v>
      </c>
      <c r="H971" s="8" t="s">
        <v>2929</v>
      </c>
      <c r="I971" s="1" t="s">
        <v>110</v>
      </c>
      <c r="J971" s="1" t="s">
        <v>2865</v>
      </c>
      <c r="K971" s="2">
        <v>1</v>
      </c>
      <c r="L971" s="1" t="s">
        <v>2864</v>
      </c>
      <c r="M971" s="7"/>
      <c r="N971" s="6">
        <v>45536</v>
      </c>
      <c r="O971" s="6">
        <v>46387</v>
      </c>
      <c r="P971" s="3">
        <v>789605.25</v>
      </c>
      <c r="Q971" s="3">
        <v>789605.25</v>
      </c>
      <c r="R971" s="3">
        <v>705605.25</v>
      </c>
      <c r="S971" s="3">
        <v>0</v>
      </c>
      <c r="T971" t="s">
        <v>2916</v>
      </c>
    </row>
    <row r="972" spans="1:20" ht="45" x14ac:dyDescent="0.25">
      <c r="A972" s="8" t="s">
        <v>1310</v>
      </c>
      <c r="B972" s="1" t="s">
        <v>1519</v>
      </c>
      <c r="C972" s="1" t="s">
        <v>1518</v>
      </c>
      <c r="D972" s="1" t="s">
        <v>2849</v>
      </c>
      <c r="E972" s="1" t="s">
        <v>2850</v>
      </c>
      <c r="F972" s="1" t="s">
        <v>2866</v>
      </c>
      <c r="G972" s="1" t="s">
        <v>2848</v>
      </c>
      <c r="H972" s="8" t="s">
        <v>2929</v>
      </c>
      <c r="I972" s="1" t="s">
        <v>19</v>
      </c>
      <c r="J972" s="1" t="s">
        <v>2868</v>
      </c>
      <c r="K972" s="2">
        <v>1</v>
      </c>
      <c r="L972" s="1" t="s">
        <v>2867</v>
      </c>
      <c r="M972" s="6">
        <v>45698</v>
      </c>
      <c r="N972" s="6">
        <v>45658</v>
      </c>
      <c r="O972" s="6">
        <v>46022</v>
      </c>
      <c r="P972" s="3">
        <v>1176222.47</v>
      </c>
      <c r="Q972" s="3">
        <v>1176222.47</v>
      </c>
      <c r="R972" s="3">
        <v>1058600.21</v>
      </c>
      <c r="S972" s="3">
        <v>999789.09</v>
      </c>
      <c r="T972" t="s">
        <v>2911</v>
      </c>
    </row>
    <row r="973" spans="1:20" ht="45" x14ac:dyDescent="0.25">
      <c r="A973" s="8" t="s">
        <v>1310</v>
      </c>
      <c r="B973" s="1" t="s">
        <v>1519</v>
      </c>
      <c r="C973" s="1" t="s">
        <v>1518</v>
      </c>
      <c r="D973" s="1" t="s">
        <v>2849</v>
      </c>
      <c r="E973" s="1" t="s">
        <v>2850</v>
      </c>
      <c r="F973" s="1" t="s">
        <v>2869</v>
      </c>
      <c r="G973" s="1" t="s">
        <v>2848</v>
      </c>
      <c r="H973" s="8" t="s">
        <v>2929</v>
      </c>
      <c r="I973" s="1" t="s">
        <v>29</v>
      </c>
      <c r="J973" s="1" t="s">
        <v>1074</v>
      </c>
      <c r="K973" s="2">
        <v>1</v>
      </c>
      <c r="L973" s="1" t="s">
        <v>2870</v>
      </c>
      <c r="M973" s="7"/>
      <c r="N973" s="6">
        <v>45536</v>
      </c>
      <c r="O973" s="6">
        <v>46203</v>
      </c>
      <c r="P973" s="3">
        <v>1237351.2</v>
      </c>
      <c r="Q973" s="3">
        <v>1237351.2</v>
      </c>
      <c r="R973" s="3">
        <v>1113616.08</v>
      </c>
      <c r="S973" s="3">
        <v>1051748.52</v>
      </c>
      <c r="T973" t="s">
        <v>2908</v>
      </c>
    </row>
    <row r="974" spans="1:20" ht="33.75" x14ac:dyDescent="0.25">
      <c r="A974" s="8" t="s">
        <v>26</v>
      </c>
      <c r="B974" s="1" t="s">
        <v>2876</v>
      </c>
      <c r="C974" s="1" t="s">
        <v>2875</v>
      </c>
      <c r="D974" s="1" t="s">
        <v>2877</v>
      </c>
      <c r="E974" s="1" t="s">
        <v>2878</v>
      </c>
      <c r="F974" s="1" t="s">
        <v>2871</v>
      </c>
      <c r="G974" s="1" t="s">
        <v>2874</v>
      </c>
      <c r="H974" s="8" t="s">
        <v>2929</v>
      </c>
      <c r="I974" s="1" t="s">
        <v>19</v>
      </c>
      <c r="J974" s="1" t="s">
        <v>2873</v>
      </c>
      <c r="K974" s="2">
        <v>3</v>
      </c>
      <c r="L974" s="1" t="s">
        <v>2872</v>
      </c>
      <c r="M974" s="6">
        <v>45656</v>
      </c>
      <c r="N974" s="6">
        <v>45474</v>
      </c>
      <c r="O974" s="6">
        <v>46387</v>
      </c>
      <c r="P974" s="3">
        <v>22057412</v>
      </c>
      <c r="Q974" s="3">
        <v>22057412</v>
      </c>
      <c r="R974" s="3">
        <v>18748800.199999999</v>
      </c>
      <c r="S974" s="3">
        <v>18748800.199999999</v>
      </c>
      <c r="T974" t="s">
        <v>2900</v>
      </c>
    </row>
    <row r="975" spans="1:20" ht="33.75" x14ac:dyDescent="0.25">
      <c r="A975" s="8" t="s">
        <v>26</v>
      </c>
      <c r="B975" s="1" t="s">
        <v>2876</v>
      </c>
      <c r="C975" s="1" t="s">
        <v>2875</v>
      </c>
      <c r="D975" s="1" t="s">
        <v>2877</v>
      </c>
      <c r="E975" s="1" t="s">
        <v>2878</v>
      </c>
      <c r="F975" s="1" t="s">
        <v>2879</v>
      </c>
      <c r="G975" s="1" t="s">
        <v>2881</v>
      </c>
      <c r="H975" s="8" t="s">
        <v>2929</v>
      </c>
      <c r="I975" s="1" t="s">
        <v>19</v>
      </c>
      <c r="J975" s="1" t="s">
        <v>2873</v>
      </c>
      <c r="K975" s="2">
        <v>3</v>
      </c>
      <c r="L975" s="1" t="s">
        <v>2880</v>
      </c>
      <c r="M975" s="6">
        <v>45656</v>
      </c>
      <c r="N975" s="6">
        <v>45658</v>
      </c>
      <c r="O975" s="6">
        <v>46387</v>
      </c>
      <c r="P975" s="3">
        <v>92310823</v>
      </c>
      <c r="Q975" s="3">
        <v>92310823</v>
      </c>
      <c r="R975" s="3">
        <v>78464199.549999997</v>
      </c>
      <c r="S975" s="3">
        <v>78464199.549999997</v>
      </c>
      <c r="T975" t="s">
        <v>2900</v>
      </c>
    </row>
    <row r="976" spans="1:20" ht="22.5" x14ac:dyDescent="0.25">
      <c r="A976" s="8" t="s">
        <v>26</v>
      </c>
      <c r="B976" s="1" t="s">
        <v>2876</v>
      </c>
      <c r="C976" s="1" t="s">
        <v>2875</v>
      </c>
      <c r="D976" s="1" t="s">
        <v>2885</v>
      </c>
      <c r="E976" s="1" t="s">
        <v>2886</v>
      </c>
      <c r="F976" s="1" t="s">
        <v>2882</v>
      </c>
      <c r="G976" s="1" t="s">
        <v>2884</v>
      </c>
      <c r="H976" s="8" t="s">
        <v>2929</v>
      </c>
      <c r="I976" s="1" t="s">
        <v>19</v>
      </c>
      <c r="J976" s="1" t="s">
        <v>2873</v>
      </c>
      <c r="K976" s="2">
        <v>3</v>
      </c>
      <c r="L976" s="1" t="s">
        <v>2883</v>
      </c>
      <c r="M976" s="6">
        <v>45656</v>
      </c>
      <c r="N976" s="6">
        <v>45658</v>
      </c>
      <c r="O976" s="6">
        <v>46022</v>
      </c>
      <c r="P976" s="3">
        <v>3574118</v>
      </c>
      <c r="Q976" s="3">
        <v>3574118</v>
      </c>
      <c r="R976" s="3">
        <v>3038000.3</v>
      </c>
      <c r="S976" s="3">
        <v>3038000.3</v>
      </c>
      <c r="T976" t="s">
        <v>2900</v>
      </c>
    </row>
    <row r="977" spans="1:20" ht="33.75" x14ac:dyDescent="0.25">
      <c r="A977" s="8" t="s">
        <v>1310</v>
      </c>
      <c r="B977" s="1" t="s">
        <v>2891</v>
      </c>
      <c r="C977" s="1" t="s">
        <v>2890</v>
      </c>
      <c r="D977" s="1" t="s">
        <v>2892</v>
      </c>
      <c r="E977" s="1" t="s">
        <v>2878</v>
      </c>
      <c r="F977" s="1" t="s">
        <v>2887</v>
      </c>
      <c r="G977" s="1" t="s">
        <v>2889</v>
      </c>
      <c r="H977" s="8" t="s">
        <v>2929</v>
      </c>
      <c r="I977" s="1" t="s">
        <v>19</v>
      </c>
      <c r="J977" s="1" t="s">
        <v>2873</v>
      </c>
      <c r="K977" s="2">
        <v>3</v>
      </c>
      <c r="L977" s="1" t="s">
        <v>2888</v>
      </c>
      <c r="M977" s="6">
        <v>45322</v>
      </c>
      <c r="N977" s="6">
        <v>45292</v>
      </c>
      <c r="O977" s="6">
        <v>45838</v>
      </c>
      <c r="P977" s="3">
        <v>75253381</v>
      </c>
      <c r="Q977" s="3">
        <v>75253381</v>
      </c>
      <c r="R977" s="3">
        <v>63965373.850000001</v>
      </c>
      <c r="S977" s="3">
        <v>63965373.850000001</v>
      </c>
      <c r="T977" t="s">
        <v>2900</v>
      </c>
    </row>
    <row r="978" spans="1:20" ht="33.75" x14ac:dyDescent="0.25">
      <c r="A978" s="8" t="s">
        <v>1310</v>
      </c>
      <c r="B978" s="1" t="s">
        <v>2891</v>
      </c>
      <c r="C978" s="1" t="s">
        <v>2890</v>
      </c>
      <c r="D978" s="1" t="s">
        <v>2892</v>
      </c>
      <c r="E978" s="1" t="s">
        <v>2878</v>
      </c>
      <c r="F978" s="1" t="s">
        <v>2893</v>
      </c>
      <c r="G978" s="1" t="s">
        <v>2895</v>
      </c>
      <c r="H978" s="8" t="s">
        <v>2929</v>
      </c>
      <c r="I978" s="1" t="s">
        <v>19</v>
      </c>
      <c r="J978" s="1" t="s">
        <v>2873</v>
      </c>
      <c r="K978" s="2">
        <v>3</v>
      </c>
      <c r="L978" s="1" t="s">
        <v>2894</v>
      </c>
      <c r="M978" s="6">
        <v>45337</v>
      </c>
      <c r="N978" s="6">
        <v>45200</v>
      </c>
      <c r="O978" s="6">
        <v>45688</v>
      </c>
      <c r="P978" s="3">
        <v>9099025</v>
      </c>
      <c r="Q978" s="3">
        <v>9099025</v>
      </c>
      <c r="R978" s="3">
        <v>7734171.25</v>
      </c>
      <c r="S978" s="3">
        <v>7734171.25</v>
      </c>
      <c r="T978" t="s">
        <v>2900</v>
      </c>
    </row>
    <row r="979" spans="1:20" ht="22.5" x14ac:dyDescent="0.25">
      <c r="A979" s="8" t="s">
        <v>1310</v>
      </c>
      <c r="B979" s="1" t="s">
        <v>2891</v>
      </c>
      <c r="C979" s="1" t="s">
        <v>2890</v>
      </c>
      <c r="D979" s="1" t="s">
        <v>2899</v>
      </c>
      <c r="E979" s="1" t="s">
        <v>2886</v>
      </c>
      <c r="F979" s="1" t="s">
        <v>2896</v>
      </c>
      <c r="G979" s="1" t="s">
        <v>2898</v>
      </c>
      <c r="H979" s="8" t="s">
        <v>2929</v>
      </c>
      <c r="I979" s="1" t="s">
        <v>19</v>
      </c>
      <c r="J979" s="1" t="s">
        <v>2873</v>
      </c>
      <c r="K979" s="2">
        <v>3</v>
      </c>
      <c r="L979" s="1" t="s">
        <v>2897</v>
      </c>
      <c r="M979" s="6">
        <v>45330</v>
      </c>
      <c r="N979" s="6">
        <v>45292</v>
      </c>
      <c r="O979" s="6">
        <v>45657</v>
      </c>
      <c r="P979" s="3">
        <v>3700378</v>
      </c>
      <c r="Q979" s="3">
        <v>3700378</v>
      </c>
      <c r="R979" s="3">
        <v>3145321.3</v>
      </c>
      <c r="S979" s="3">
        <v>3145321.3</v>
      </c>
      <c r="T979" t="s">
        <v>2900</v>
      </c>
    </row>
  </sheetData>
  <autoFilter ref="A1:T979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FF29-E19B-4A07-8F29-AC3E76D62B1C}">
  <dimension ref="A1:L128"/>
  <sheetViews>
    <sheetView showGridLines="0" workbookViewId="0">
      <selection activeCell="C4" sqref="C4"/>
    </sheetView>
  </sheetViews>
  <sheetFormatPr defaultRowHeight="15" x14ac:dyDescent="0.25"/>
  <cols>
    <col min="1" max="1" width="7.42578125" style="5" customWidth="1"/>
    <col min="2" max="2" width="9.42578125" customWidth="1"/>
    <col min="3" max="3" width="19.140625" customWidth="1"/>
    <col min="4" max="4" width="18.7109375" customWidth="1"/>
    <col min="5" max="5" width="11.5703125" customWidth="1"/>
    <col min="6" max="6" width="63.42578125" customWidth="1"/>
    <col min="7" max="7" width="51.140625" customWidth="1"/>
    <col min="8" max="8" width="11.85546875" style="5" customWidth="1"/>
    <col min="9" max="10" width="13.7109375" hidden="1" customWidth="1"/>
    <col min="11" max="11" width="13.7109375" customWidth="1"/>
    <col min="12" max="12" width="11.5703125" style="5" customWidth="1"/>
  </cols>
  <sheetData>
    <row r="1" spans="1:12" x14ac:dyDescent="0.25">
      <c r="A1" s="53" t="s">
        <v>2968</v>
      </c>
    </row>
    <row r="2" spans="1:12" ht="18.75" x14ac:dyDescent="0.3">
      <c r="A2" s="21" t="s">
        <v>2958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3"/>
    </row>
    <row r="3" spans="1:12" s="5" customFormat="1" ht="33.75" x14ac:dyDescent="0.25">
      <c r="A3" s="24" t="s">
        <v>17</v>
      </c>
      <c r="B3" s="24" t="s">
        <v>15</v>
      </c>
      <c r="C3" s="24" t="s">
        <v>0</v>
      </c>
      <c r="D3" s="24" t="s">
        <v>12</v>
      </c>
      <c r="E3" s="24" t="s">
        <v>1</v>
      </c>
      <c r="F3" s="24" t="s">
        <v>2945</v>
      </c>
      <c r="G3" s="24" t="s">
        <v>2</v>
      </c>
      <c r="H3" s="24" t="s">
        <v>5</v>
      </c>
      <c r="I3" s="24" t="s">
        <v>7</v>
      </c>
      <c r="J3" s="24" t="s">
        <v>8</v>
      </c>
      <c r="K3" s="24" t="s">
        <v>9</v>
      </c>
      <c r="L3" s="24" t="s">
        <v>2930</v>
      </c>
    </row>
    <row r="4" spans="1:12" ht="22.5" x14ac:dyDescent="0.25">
      <c r="A4" s="18" t="s">
        <v>26</v>
      </c>
      <c r="B4" s="17" t="s">
        <v>482</v>
      </c>
      <c r="C4" s="17" t="s">
        <v>525</v>
      </c>
      <c r="D4" s="17" t="s">
        <v>494</v>
      </c>
      <c r="E4" s="17" t="s">
        <v>19</v>
      </c>
      <c r="F4" s="17" t="s">
        <v>91</v>
      </c>
      <c r="G4" s="17" t="s">
        <v>526</v>
      </c>
      <c r="H4" s="25">
        <v>45600</v>
      </c>
      <c r="I4" s="20">
        <v>1699739.81</v>
      </c>
      <c r="J4" s="20">
        <v>1394317.81</v>
      </c>
      <c r="K4" s="20">
        <v>1185170.1299999999</v>
      </c>
      <c r="L4" s="18" t="s">
        <v>2902</v>
      </c>
    </row>
    <row r="5" spans="1:12" ht="22.5" x14ac:dyDescent="0.25">
      <c r="A5" s="18" t="s">
        <v>26</v>
      </c>
      <c r="B5" s="17" t="s">
        <v>1160</v>
      </c>
      <c r="C5" s="17" t="s">
        <v>1171</v>
      </c>
      <c r="D5" s="17" t="s">
        <v>1159</v>
      </c>
      <c r="E5" s="17" t="s">
        <v>19</v>
      </c>
      <c r="F5" s="17" t="s">
        <v>91</v>
      </c>
      <c r="G5" s="17" t="s">
        <v>1172</v>
      </c>
      <c r="H5" s="25">
        <v>45419</v>
      </c>
      <c r="I5" s="20">
        <v>3285647.02</v>
      </c>
      <c r="J5" s="20">
        <v>3277618.58</v>
      </c>
      <c r="K5" s="20">
        <v>2956987.63</v>
      </c>
      <c r="L5" s="18" t="s">
        <v>2902</v>
      </c>
    </row>
    <row r="6" spans="1:12" ht="22.5" x14ac:dyDescent="0.25">
      <c r="A6" s="18" t="s">
        <v>1310</v>
      </c>
      <c r="B6" s="17" t="s">
        <v>1802</v>
      </c>
      <c r="C6" s="17" t="s">
        <v>1818</v>
      </c>
      <c r="D6" s="17" t="s">
        <v>1806</v>
      </c>
      <c r="E6" s="17" t="s">
        <v>19</v>
      </c>
      <c r="F6" s="17" t="s">
        <v>91</v>
      </c>
      <c r="G6" s="17" t="s">
        <v>1819</v>
      </c>
      <c r="H6" s="25">
        <v>45467</v>
      </c>
      <c r="I6" s="20">
        <v>997478.3</v>
      </c>
      <c r="J6" s="20">
        <v>997478.3</v>
      </c>
      <c r="K6" s="20">
        <v>897730.46</v>
      </c>
      <c r="L6" s="18" t="s">
        <v>2902</v>
      </c>
    </row>
    <row r="7" spans="1:12" ht="22.5" x14ac:dyDescent="0.25">
      <c r="A7" s="18" t="s">
        <v>1310</v>
      </c>
      <c r="B7" s="17" t="s">
        <v>1802</v>
      </c>
      <c r="C7" s="17" t="s">
        <v>1820</v>
      </c>
      <c r="D7" s="17" t="s">
        <v>1806</v>
      </c>
      <c r="E7" s="17" t="s">
        <v>19</v>
      </c>
      <c r="F7" s="17" t="s">
        <v>1822</v>
      </c>
      <c r="G7" s="17" t="s">
        <v>1821</v>
      </c>
      <c r="H7" s="25">
        <v>45391</v>
      </c>
      <c r="I7" s="20">
        <v>360000</v>
      </c>
      <c r="J7" s="20">
        <v>360000</v>
      </c>
      <c r="K7" s="20">
        <v>324000</v>
      </c>
      <c r="L7" s="18" t="s">
        <v>2902</v>
      </c>
    </row>
    <row r="8" spans="1:12" x14ac:dyDescent="0.25">
      <c r="A8" s="26" t="s">
        <v>2956</v>
      </c>
      <c r="B8" s="27"/>
      <c r="C8" s="27"/>
      <c r="D8" s="27"/>
      <c r="E8" s="27"/>
      <c r="F8" s="27"/>
      <c r="G8" s="27"/>
      <c r="H8" s="29">
        <v>4</v>
      </c>
      <c r="I8" s="30">
        <f>SUM(I4:I7)</f>
        <v>6342865.1299999999</v>
      </c>
      <c r="J8" s="30">
        <f t="shared" ref="J8:K8" si="0">SUM(J4:J7)</f>
        <v>6029414.6900000004</v>
      </c>
      <c r="K8" s="30">
        <f t="shared" si="0"/>
        <v>5363888.22</v>
      </c>
      <c r="L8" s="28"/>
    </row>
    <row r="9" spans="1:12" s="11" customFormat="1" ht="22.5" x14ac:dyDescent="0.2">
      <c r="A9" s="18" t="s">
        <v>26</v>
      </c>
      <c r="B9" s="17" t="s">
        <v>922</v>
      </c>
      <c r="C9" s="17" t="s">
        <v>919</v>
      </c>
      <c r="D9" s="17" t="s">
        <v>921</v>
      </c>
      <c r="E9" s="17" t="s">
        <v>29</v>
      </c>
      <c r="F9" s="17" t="s">
        <v>91</v>
      </c>
      <c r="G9" s="17" t="s">
        <v>920</v>
      </c>
      <c r="H9" s="19"/>
      <c r="I9" s="20">
        <v>9782571.6199999992</v>
      </c>
      <c r="J9" s="20">
        <v>4936131.3499999996</v>
      </c>
      <c r="K9" s="20">
        <v>4195711.6399999997</v>
      </c>
      <c r="L9" s="18" t="s">
        <v>2902</v>
      </c>
    </row>
    <row r="10" spans="1:12" s="11" customFormat="1" ht="12.75" x14ac:dyDescent="0.2">
      <c r="A10" s="26" t="s">
        <v>2956</v>
      </c>
      <c r="B10" s="31"/>
      <c r="C10" s="31"/>
      <c r="D10" s="31"/>
      <c r="E10" s="31"/>
      <c r="F10" s="31"/>
      <c r="G10" s="31"/>
      <c r="H10" s="29">
        <v>1</v>
      </c>
      <c r="I10" s="30">
        <f>SUBTOTAL(9,I9)</f>
        <v>9782571.6199999992</v>
      </c>
      <c r="J10" s="30">
        <f>SUBTOTAL(9,J9)</f>
        <v>4936131.3499999996</v>
      </c>
      <c r="K10" s="30">
        <f>SUBTOTAL(9,K9)</f>
        <v>4195711.6399999997</v>
      </c>
      <c r="L10" s="32"/>
    </row>
    <row r="11" spans="1:12" x14ac:dyDescent="0.25">
      <c r="A11" s="33" t="s">
        <v>2957</v>
      </c>
      <c r="B11" s="27"/>
      <c r="C11" s="27"/>
      <c r="D11" s="27"/>
      <c r="E11" s="27"/>
      <c r="F11" s="27"/>
      <c r="G11" s="27"/>
      <c r="H11" s="34">
        <f>H8+H10</f>
        <v>5</v>
      </c>
      <c r="I11" s="35">
        <f>I8+I10</f>
        <v>16125436.75</v>
      </c>
      <c r="J11" s="35">
        <f t="shared" ref="J11:K11" si="1">J8+J10</f>
        <v>10965546.039999999</v>
      </c>
      <c r="K11" s="35">
        <f t="shared" si="1"/>
        <v>9559599.8599999994</v>
      </c>
      <c r="L11" s="28"/>
    </row>
    <row r="12" spans="1:12" ht="18.75" x14ac:dyDescent="0.3">
      <c r="A12" s="21" t="s">
        <v>2959</v>
      </c>
      <c r="B12" s="22"/>
      <c r="C12" s="22"/>
      <c r="D12" s="22"/>
      <c r="E12" s="22"/>
      <c r="F12" s="22"/>
      <c r="G12" s="22"/>
      <c r="H12" s="23"/>
      <c r="I12" s="22"/>
      <c r="J12" s="22"/>
      <c r="K12" s="22"/>
      <c r="L12" s="23"/>
    </row>
    <row r="13" spans="1:12" s="5" customFormat="1" ht="33.75" x14ac:dyDescent="0.25">
      <c r="A13" s="24" t="s">
        <v>17</v>
      </c>
      <c r="B13" s="24" t="s">
        <v>15</v>
      </c>
      <c r="C13" s="24" t="s">
        <v>0</v>
      </c>
      <c r="D13" s="24" t="s">
        <v>12</v>
      </c>
      <c r="E13" s="24" t="s">
        <v>1</v>
      </c>
      <c r="F13" s="24" t="s">
        <v>2945</v>
      </c>
      <c r="G13" s="24" t="s">
        <v>2</v>
      </c>
      <c r="H13" s="24" t="s">
        <v>5</v>
      </c>
      <c r="I13" s="24" t="s">
        <v>7</v>
      </c>
      <c r="J13" s="24" t="s">
        <v>8</v>
      </c>
      <c r="K13" s="24" t="s">
        <v>9</v>
      </c>
      <c r="L13" s="24" t="s">
        <v>2930</v>
      </c>
    </row>
    <row r="14" spans="1:12" ht="22.5" x14ac:dyDescent="0.25">
      <c r="A14" s="18" t="s">
        <v>26</v>
      </c>
      <c r="B14" s="17" t="s">
        <v>39</v>
      </c>
      <c r="C14" s="17" t="s">
        <v>49</v>
      </c>
      <c r="D14" s="17" t="s">
        <v>48</v>
      </c>
      <c r="E14" s="17" t="s">
        <v>19</v>
      </c>
      <c r="F14" s="17" t="s">
        <v>2931</v>
      </c>
      <c r="G14" s="17" t="s">
        <v>50</v>
      </c>
      <c r="H14" s="25">
        <v>45623</v>
      </c>
      <c r="I14" s="20">
        <v>2792104.08</v>
      </c>
      <c r="J14" s="20">
        <v>2352940.2400000002</v>
      </c>
      <c r="K14" s="20">
        <v>1999999.2</v>
      </c>
      <c r="L14" s="18" t="s">
        <v>2902</v>
      </c>
    </row>
    <row r="15" spans="1:12" ht="22.5" x14ac:dyDescent="0.25">
      <c r="A15" s="18" t="s">
        <v>26</v>
      </c>
      <c r="B15" s="17" t="s">
        <v>39</v>
      </c>
      <c r="C15" s="17" t="s">
        <v>52</v>
      </c>
      <c r="D15" s="17" t="s">
        <v>48</v>
      </c>
      <c r="E15" s="17" t="s">
        <v>19</v>
      </c>
      <c r="F15" s="17" t="s">
        <v>54</v>
      </c>
      <c r="G15" s="17" t="s">
        <v>53</v>
      </c>
      <c r="H15" s="25">
        <v>45608</v>
      </c>
      <c r="I15" s="20">
        <v>2550000</v>
      </c>
      <c r="J15" s="20">
        <v>2550000</v>
      </c>
      <c r="K15" s="20">
        <v>1969875</v>
      </c>
      <c r="L15" s="18" t="s">
        <v>2902</v>
      </c>
    </row>
    <row r="16" spans="1:12" ht="22.5" x14ac:dyDescent="0.25">
      <c r="A16" s="18" t="s">
        <v>26</v>
      </c>
      <c r="B16" s="17" t="s">
        <v>39</v>
      </c>
      <c r="C16" s="17" t="s">
        <v>55</v>
      </c>
      <c r="D16" s="17" t="s">
        <v>48</v>
      </c>
      <c r="E16" s="17" t="s">
        <v>19</v>
      </c>
      <c r="F16" s="17" t="s">
        <v>57</v>
      </c>
      <c r="G16" s="17" t="s">
        <v>56</v>
      </c>
      <c r="H16" s="25">
        <v>45610</v>
      </c>
      <c r="I16" s="20">
        <v>346800</v>
      </c>
      <c r="J16" s="20">
        <v>346800</v>
      </c>
      <c r="K16" s="20">
        <v>1815060.94</v>
      </c>
      <c r="L16" s="18" t="s">
        <v>2902</v>
      </c>
    </row>
    <row r="17" spans="1:12" ht="33.75" x14ac:dyDescent="0.25">
      <c r="A17" s="18" t="s">
        <v>26</v>
      </c>
      <c r="B17" s="17" t="s">
        <v>218</v>
      </c>
      <c r="C17" s="17" t="s">
        <v>214</v>
      </c>
      <c r="D17" s="17" t="s">
        <v>217</v>
      </c>
      <c r="E17" s="17" t="s">
        <v>19</v>
      </c>
      <c r="F17" s="17" t="s">
        <v>216</v>
      </c>
      <c r="G17" s="17" t="s">
        <v>215</v>
      </c>
      <c r="H17" s="25">
        <v>45483</v>
      </c>
      <c r="I17" s="20">
        <v>2289798</v>
      </c>
      <c r="J17" s="20">
        <v>2289798</v>
      </c>
      <c r="K17" s="20">
        <v>1657500</v>
      </c>
      <c r="L17" s="18" t="s">
        <v>2902</v>
      </c>
    </row>
    <row r="18" spans="1:12" ht="22.5" x14ac:dyDescent="0.25">
      <c r="A18" s="18" t="s">
        <v>26</v>
      </c>
      <c r="B18" s="17" t="s">
        <v>218</v>
      </c>
      <c r="C18" s="17" t="s">
        <v>224</v>
      </c>
      <c r="D18" s="17" t="s">
        <v>217</v>
      </c>
      <c r="E18" s="17" t="s">
        <v>19</v>
      </c>
      <c r="F18" s="17" t="s">
        <v>216</v>
      </c>
      <c r="G18" s="17" t="s">
        <v>225</v>
      </c>
      <c r="H18" s="25">
        <v>45483</v>
      </c>
      <c r="I18" s="20"/>
      <c r="J18" s="20"/>
      <c r="K18" s="20">
        <v>225420</v>
      </c>
      <c r="L18" s="18" t="s">
        <v>2902</v>
      </c>
    </row>
    <row r="19" spans="1:12" ht="33.75" x14ac:dyDescent="0.25">
      <c r="A19" s="18" t="s">
        <v>26</v>
      </c>
      <c r="B19" s="17" t="s">
        <v>218</v>
      </c>
      <c r="C19" s="17" t="s">
        <v>228</v>
      </c>
      <c r="D19" s="17" t="s">
        <v>217</v>
      </c>
      <c r="E19" s="17" t="s">
        <v>19</v>
      </c>
      <c r="F19" s="17" t="s">
        <v>216</v>
      </c>
      <c r="G19" s="17" t="s">
        <v>229</v>
      </c>
      <c r="H19" s="25">
        <v>45483</v>
      </c>
      <c r="I19" s="20"/>
      <c r="J19" s="20"/>
      <c r="K19" s="20">
        <v>1488368.7000000002</v>
      </c>
      <c r="L19" s="18" t="s">
        <v>2902</v>
      </c>
    </row>
    <row r="20" spans="1:12" ht="33.75" x14ac:dyDescent="0.25">
      <c r="A20" s="18" t="s">
        <v>26</v>
      </c>
      <c r="B20" s="17" t="s">
        <v>1272</v>
      </c>
      <c r="C20" s="17" t="s">
        <v>1274</v>
      </c>
      <c r="D20" s="17" t="s">
        <v>1277</v>
      </c>
      <c r="E20" s="17" t="s">
        <v>19</v>
      </c>
      <c r="F20" s="17" t="s">
        <v>1276</v>
      </c>
      <c r="G20" s="17" t="s">
        <v>1275</v>
      </c>
      <c r="H20" s="25">
        <v>45478</v>
      </c>
      <c r="I20" s="20"/>
      <c r="J20" s="20"/>
      <c r="K20" s="20">
        <v>21868253.329999998</v>
      </c>
      <c r="L20" s="18" t="s">
        <v>2902</v>
      </c>
    </row>
    <row r="21" spans="1:12" ht="22.5" x14ac:dyDescent="0.25">
      <c r="A21" s="18" t="s">
        <v>1310</v>
      </c>
      <c r="B21" s="17" t="s">
        <v>1308</v>
      </c>
      <c r="C21" s="17" t="s">
        <v>1338</v>
      </c>
      <c r="D21" s="17" t="s">
        <v>1305</v>
      </c>
      <c r="E21" s="17" t="s">
        <v>19</v>
      </c>
      <c r="F21" s="17" t="s">
        <v>1340</v>
      </c>
      <c r="G21" s="17" t="s">
        <v>1339</v>
      </c>
      <c r="H21" s="25">
        <v>45645</v>
      </c>
      <c r="I21" s="20"/>
      <c r="J21" s="20"/>
      <c r="K21" s="20">
        <v>1048346</v>
      </c>
      <c r="L21" s="18" t="s">
        <v>2902</v>
      </c>
    </row>
    <row r="22" spans="1:12" ht="22.5" x14ac:dyDescent="0.25">
      <c r="A22" s="18" t="s">
        <v>1310</v>
      </c>
      <c r="B22" s="17" t="s">
        <v>1364</v>
      </c>
      <c r="C22" s="17" t="s">
        <v>1366</v>
      </c>
      <c r="D22" s="17" t="s">
        <v>1363</v>
      </c>
      <c r="E22" s="17" t="s">
        <v>19</v>
      </c>
      <c r="F22" s="17" t="s">
        <v>1340</v>
      </c>
      <c r="G22" s="17" t="s">
        <v>1367</v>
      </c>
      <c r="H22" s="25">
        <v>45552</v>
      </c>
      <c r="I22" s="20"/>
      <c r="J22" s="20"/>
      <c r="K22" s="20">
        <v>1310432.5</v>
      </c>
      <c r="L22" s="18" t="s">
        <v>2902</v>
      </c>
    </row>
    <row r="23" spans="1:12" ht="22.5" x14ac:dyDescent="0.25">
      <c r="A23" s="18" t="s">
        <v>1310</v>
      </c>
      <c r="B23" s="17" t="s">
        <v>1428</v>
      </c>
      <c r="C23" s="17" t="s">
        <v>1436</v>
      </c>
      <c r="D23" s="17" t="s">
        <v>1427</v>
      </c>
      <c r="E23" s="17" t="s">
        <v>19</v>
      </c>
      <c r="F23" s="17" t="s">
        <v>1340</v>
      </c>
      <c r="G23" s="17" t="s">
        <v>1437</v>
      </c>
      <c r="H23" s="25">
        <v>45645</v>
      </c>
      <c r="I23" s="20">
        <v>41999851.57</v>
      </c>
      <c r="J23" s="20">
        <v>41999851.57</v>
      </c>
      <c r="K23" s="20">
        <v>610000</v>
      </c>
      <c r="L23" s="18" t="s">
        <v>2902</v>
      </c>
    </row>
    <row r="24" spans="1:12" ht="22.5" x14ac:dyDescent="0.25">
      <c r="A24" s="18" t="s">
        <v>1310</v>
      </c>
      <c r="B24" s="17" t="s">
        <v>1460</v>
      </c>
      <c r="C24" s="17" t="s">
        <v>1506</v>
      </c>
      <c r="D24" s="17" t="s">
        <v>1459</v>
      </c>
      <c r="E24" s="17" t="s">
        <v>19</v>
      </c>
      <c r="F24" s="17" t="s">
        <v>1340</v>
      </c>
      <c r="G24" s="17" t="s">
        <v>1507</v>
      </c>
      <c r="H24" s="25">
        <v>45686</v>
      </c>
      <c r="I24" s="20">
        <v>2639500</v>
      </c>
      <c r="J24" s="20">
        <v>2317500</v>
      </c>
      <c r="K24" s="20">
        <v>3309890.41</v>
      </c>
      <c r="L24" s="18" t="s">
        <v>2902</v>
      </c>
    </row>
    <row r="25" spans="1:12" ht="22.5" x14ac:dyDescent="0.25">
      <c r="A25" s="18" t="s">
        <v>1310</v>
      </c>
      <c r="B25" s="17" t="s">
        <v>1802</v>
      </c>
      <c r="C25" s="17" t="s">
        <v>1880</v>
      </c>
      <c r="D25" s="17" t="s">
        <v>1806</v>
      </c>
      <c r="E25" s="17" t="s">
        <v>19</v>
      </c>
      <c r="F25" s="17" t="s">
        <v>1882</v>
      </c>
      <c r="G25" s="17" t="s">
        <v>1881</v>
      </c>
      <c r="H25" s="25">
        <v>45478</v>
      </c>
      <c r="I25" s="20">
        <v>2626500</v>
      </c>
      <c r="J25" s="20">
        <v>2135365.85</v>
      </c>
      <c r="K25" s="20">
        <v>375076.2501</v>
      </c>
      <c r="L25" s="18" t="s">
        <v>2902</v>
      </c>
    </row>
    <row r="26" spans="1:12" ht="22.5" x14ac:dyDescent="0.25">
      <c r="A26" s="18" t="s">
        <v>1310</v>
      </c>
      <c r="B26" s="17" t="s">
        <v>1922</v>
      </c>
      <c r="C26" s="17" t="s">
        <v>1975</v>
      </c>
      <c r="D26" s="17" t="s">
        <v>1921</v>
      </c>
      <c r="E26" s="17" t="s">
        <v>19</v>
      </c>
      <c r="F26" s="17" t="s">
        <v>1882</v>
      </c>
      <c r="G26" s="17" t="s">
        <v>1976</v>
      </c>
      <c r="H26" s="25">
        <v>45517</v>
      </c>
      <c r="I26" s="20">
        <v>1103522.1100000001</v>
      </c>
      <c r="J26" s="20">
        <v>1103522.1100000001</v>
      </c>
      <c r="K26" s="20">
        <v>878902.38</v>
      </c>
      <c r="L26" s="18" t="s">
        <v>2902</v>
      </c>
    </row>
    <row r="27" spans="1:12" ht="22.5" x14ac:dyDescent="0.25">
      <c r="A27" s="18" t="s">
        <v>1310</v>
      </c>
      <c r="B27" s="17" t="s">
        <v>2177</v>
      </c>
      <c r="C27" s="17" t="s">
        <v>2203</v>
      </c>
      <c r="D27" s="17" t="s">
        <v>2176</v>
      </c>
      <c r="E27" s="17" t="s">
        <v>19</v>
      </c>
      <c r="F27" s="17" t="s">
        <v>1845</v>
      </c>
      <c r="G27" s="17" t="s">
        <v>2204</v>
      </c>
      <c r="H27" s="25">
        <v>45553</v>
      </c>
      <c r="I27" s="20">
        <v>1379402.64</v>
      </c>
      <c r="J27" s="20">
        <v>1379402.64</v>
      </c>
      <c r="K27" s="20">
        <v>1786156.6901000002</v>
      </c>
      <c r="L27" s="18" t="s">
        <v>2902</v>
      </c>
    </row>
    <row r="28" spans="1:12" ht="22.5" x14ac:dyDescent="0.25">
      <c r="A28" s="18" t="s">
        <v>1310</v>
      </c>
      <c r="B28" s="17" t="s">
        <v>2177</v>
      </c>
      <c r="C28" s="17" t="s">
        <v>2207</v>
      </c>
      <c r="D28" s="17" t="s">
        <v>2176</v>
      </c>
      <c r="E28" s="17" t="s">
        <v>19</v>
      </c>
      <c r="F28" s="17" t="s">
        <v>2932</v>
      </c>
      <c r="G28" s="17" t="s">
        <v>2208</v>
      </c>
      <c r="H28" s="25">
        <v>45520</v>
      </c>
      <c r="I28" s="20">
        <v>642105.28</v>
      </c>
      <c r="J28" s="20">
        <v>642105.28</v>
      </c>
      <c r="K28" s="20">
        <v>1031994.56</v>
      </c>
      <c r="L28" s="18" t="s">
        <v>2902</v>
      </c>
    </row>
    <row r="29" spans="1:12" ht="22.5" x14ac:dyDescent="0.25">
      <c r="A29" s="18" t="s">
        <v>1310</v>
      </c>
      <c r="B29" s="17" t="s">
        <v>2239</v>
      </c>
      <c r="C29" s="17" t="s">
        <v>2338</v>
      </c>
      <c r="D29" s="17" t="s">
        <v>2238</v>
      </c>
      <c r="E29" s="17" t="s">
        <v>19</v>
      </c>
      <c r="F29" s="17" t="s">
        <v>2933</v>
      </c>
      <c r="G29" s="17" t="s">
        <v>2339</v>
      </c>
      <c r="H29" s="25">
        <v>45526</v>
      </c>
      <c r="I29" s="20">
        <v>3484095.18</v>
      </c>
      <c r="J29" s="20">
        <v>3484095.18</v>
      </c>
      <c r="K29" s="20">
        <v>2156305.61</v>
      </c>
      <c r="L29" s="18" t="s">
        <v>2902</v>
      </c>
    </row>
    <row r="30" spans="1:12" ht="22.5" x14ac:dyDescent="0.25">
      <c r="A30" s="18" t="s">
        <v>1310</v>
      </c>
      <c r="B30" s="17" t="s">
        <v>2421</v>
      </c>
      <c r="C30" s="17" t="s">
        <v>2423</v>
      </c>
      <c r="D30" s="17" t="s">
        <v>2420</v>
      </c>
      <c r="E30" s="17" t="s">
        <v>19</v>
      </c>
      <c r="F30" s="17" t="s">
        <v>2425</v>
      </c>
      <c r="G30" s="17" t="s">
        <v>2424</v>
      </c>
      <c r="H30" s="25">
        <v>45288</v>
      </c>
      <c r="I30" s="20">
        <v>317437.5</v>
      </c>
      <c r="J30" s="20">
        <v>317437.5</v>
      </c>
      <c r="K30" s="20">
        <v>13309850.85</v>
      </c>
      <c r="L30" s="18" t="s">
        <v>2902</v>
      </c>
    </row>
    <row r="31" spans="1:12" ht="22.5" x14ac:dyDescent="0.25">
      <c r="A31" s="18" t="s">
        <v>1310</v>
      </c>
      <c r="B31" s="17" t="s">
        <v>2440</v>
      </c>
      <c r="C31" s="17" t="s">
        <v>2552</v>
      </c>
      <c r="D31" s="17" t="s">
        <v>2444</v>
      </c>
      <c r="E31" s="17" t="s">
        <v>19</v>
      </c>
      <c r="F31" s="17" t="s">
        <v>2933</v>
      </c>
      <c r="G31" s="17" t="s">
        <v>2553</v>
      </c>
      <c r="H31" s="25">
        <v>45586</v>
      </c>
      <c r="I31" s="20">
        <v>592500</v>
      </c>
      <c r="J31" s="20">
        <v>592500</v>
      </c>
      <c r="K31" s="20">
        <v>4173631.22</v>
      </c>
      <c r="L31" s="18" t="s">
        <v>2902</v>
      </c>
    </row>
    <row r="32" spans="1:12" ht="22.5" x14ac:dyDescent="0.25">
      <c r="A32" s="18" t="s">
        <v>1310</v>
      </c>
      <c r="B32" s="17" t="s">
        <v>2440</v>
      </c>
      <c r="C32" s="17" t="s">
        <v>2571</v>
      </c>
      <c r="D32" s="17" t="s">
        <v>2444</v>
      </c>
      <c r="E32" s="17" t="s">
        <v>19</v>
      </c>
      <c r="F32" s="17" t="s">
        <v>2934</v>
      </c>
      <c r="G32" s="17" t="s">
        <v>2572</v>
      </c>
      <c r="H32" s="25">
        <v>45588</v>
      </c>
      <c r="I32" s="20">
        <v>418756.25</v>
      </c>
      <c r="J32" s="20">
        <v>418756.25</v>
      </c>
      <c r="K32" s="20">
        <v>4116439.98</v>
      </c>
      <c r="L32" s="18" t="s">
        <v>2902</v>
      </c>
    </row>
    <row r="33" spans="1:12" ht="22.5" x14ac:dyDescent="0.25">
      <c r="A33" s="18" t="s">
        <v>1310</v>
      </c>
      <c r="B33" s="17" t="s">
        <v>2440</v>
      </c>
      <c r="C33" s="17" t="s">
        <v>2574</v>
      </c>
      <c r="D33" s="17" t="s">
        <v>2444</v>
      </c>
      <c r="E33" s="17" t="s">
        <v>19</v>
      </c>
      <c r="F33" s="17" t="s">
        <v>2935</v>
      </c>
      <c r="G33" s="17" t="s">
        <v>2575</v>
      </c>
      <c r="H33" s="25">
        <v>45642</v>
      </c>
      <c r="I33" s="20">
        <v>998302.38</v>
      </c>
      <c r="J33" s="20">
        <v>998302.38</v>
      </c>
      <c r="K33" s="20">
        <v>7062846.3399999999</v>
      </c>
      <c r="L33" s="18" t="s">
        <v>2902</v>
      </c>
    </row>
    <row r="34" spans="1:12" ht="22.5" x14ac:dyDescent="0.25">
      <c r="A34" s="18" t="s">
        <v>1310</v>
      </c>
      <c r="B34" s="17" t="s">
        <v>2440</v>
      </c>
      <c r="C34" s="17" t="s">
        <v>2577</v>
      </c>
      <c r="D34" s="17" t="s">
        <v>2444</v>
      </c>
      <c r="E34" s="17" t="s">
        <v>19</v>
      </c>
      <c r="F34" s="17" t="s">
        <v>1882</v>
      </c>
      <c r="G34" s="17" t="s">
        <v>2578</v>
      </c>
      <c r="H34" s="25">
        <v>45656</v>
      </c>
      <c r="I34" s="20">
        <v>2284305.61</v>
      </c>
      <c r="J34" s="20">
        <v>2284305.61</v>
      </c>
      <c r="K34" s="20">
        <v>13507146.890000001</v>
      </c>
      <c r="L34" s="18" t="s">
        <v>2902</v>
      </c>
    </row>
    <row r="35" spans="1:12" ht="22.5" x14ac:dyDescent="0.25">
      <c r="A35" s="18" t="s">
        <v>1310</v>
      </c>
      <c r="B35" s="17" t="s">
        <v>2440</v>
      </c>
      <c r="C35" s="17" t="s">
        <v>2586</v>
      </c>
      <c r="D35" s="17" t="s">
        <v>2444</v>
      </c>
      <c r="E35" s="17" t="s">
        <v>19</v>
      </c>
      <c r="F35" s="17" t="s">
        <v>2936</v>
      </c>
      <c r="G35" s="17" t="s">
        <v>2587</v>
      </c>
      <c r="H35" s="25">
        <v>45615</v>
      </c>
      <c r="I35" s="20">
        <v>2498640.37</v>
      </c>
      <c r="J35" s="20">
        <v>2498640.37</v>
      </c>
      <c r="K35" s="20">
        <v>5916833.6200000001</v>
      </c>
      <c r="L35" s="18" t="s">
        <v>2902</v>
      </c>
    </row>
    <row r="36" spans="1:12" ht="22.5" x14ac:dyDescent="0.25">
      <c r="A36" s="18" t="s">
        <v>1310</v>
      </c>
      <c r="B36" s="17" t="s">
        <v>2440</v>
      </c>
      <c r="C36" s="17" t="s">
        <v>2601</v>
      </c>
      <c r="D36" s="17" t="s">
        <v>2444</v>
      </c>
      <c r="E36" s="17" t="s">
        <v>19</v>
      </c>
      <c r="F36" s="17" t="s">
        <v>2937</v>
      </c>
      <c r="G36" s="17" t="s">
        <v>2602</v>
      </c>
      <c r="H36" s="25">
        <v>45586</v>
      </c>
      <c r="I36" s="20">
        <v>4333094.72</v>
      </c>
      <c r="J36" s="20">
        <v>4333094.72</v>
      </c>
      <c r="K36" s="20">
        <v>3412054.14</v>
      </c>
      <c r="L36" s="18" t="s">
        <v>2902</v>
      </c>
    </row>
    <row r="37" spans="1:12" ht="22.5" x14ac:dyDescent="0.25">
      <c r="A37" s="18" t="s">
        <v>1310</v>
      </c>
      <c r="B37" s="17" t="s">
        <v>2440</v>
      </c>
      <c r="C37" s="17" t="s">
        <v>2640</v>
      </c>
      <c r="D37" s="17" t="s">
        <v>2444</v>
      </c>
      <c r="E37" s="17" t="s">
        <v>19</v>
      </c>
      <c r="F37" s="17" t="s">
        <v>2938</v>
      </c>
      <c r="G37" s="17" t="s">
        <v>2641</v>
      </c>
      <c r="H37" s="25">
        <v>45509</v>
      </c>
      <c r="I37" s="20">
        <v>12079288.67</v>
      </c>
      <c r="J37" s="20">
        <v>12079288.67</v>
      </c>
      <c r="K37" s="20">
        <v>11475324.23</v>
      </c>
      <c r="L37" s="18" t="s">
        <v>2902</v>
      </c>
    </row>
    <row r="38" spans="1:12" s="11" customFormat="1" ht="12.75" x14ac:dyDescent="0.2">
      <c r="A38" s="26" t="s">
        <v>2956</v>
      </c>
      <c r="B38" s="31"/>
      <c r="C38" s="31"/>
      <c r="D38" s="31"/>
      <c r="E38" s="31"/>
      <c r="F38" s="31"/>
      <c r="G38" s="31"/>
      <c r="H38" s="29">
        <v>24</v>
      </c>
      <c r="I38" s="30">
        <f>SUM(I14:I37)</f>
        <v>85376004.359999999</v>
      </c>
      <c r="J38" s="30">
        <f>SUM(J14:J37)</f>
        <v>84123706.370000005</v>
      </c>
      <c r="K38" s="30">
        <f>SUM(K14:K37)</f>
        <v>106505708.84020001</v>
      </c>
      <c r="L38" s="32"/>
    </row>
    <row r="39" spans="1:12" x14ac:dyDescent="0.25">
      <c r="A39" s="18" t="s">
        <v>1310</v>
      </c>
      <c r="B39" s="17" t="s">
        <v>2440</v>
      </c>
      <c r="C39" s="17" t="s">
        <v>2625</v>
      </c>
      <c r="D39" s="17" t="s">
        <v>2444</v>
      </c>
      <c r="E39" s="17" t="s">
        <v>63</v>
      </c>
      <c r="F39" s="17" t="s">
        <v>2943</v>
      </c>
      <c r="G39" s="17" t="s">
        <v>2626</v>
      </c>
      <c r="H39" s="25"/>
      <c r="I39" s="20">
        <v>12079288.67</v>
      </c>
      <c r="J39" s="20">
        <v>12079288.67</v>
      </c>
      <c r="K39" s="20">
        <v>1974422.17</v>
      </c>
      <c r="L39" s="18" t="s">
        <v>2902</v>
      </c>
    </row>
    <row r="40" spans="1:12" s="11" customFormat="1" ht="12.75" x14ac:dyDescent="0.2">
      <c r="A40" s="26" t="s">
        <v>2956</v>
      </c>
      <c r="B40" s="31"/>
      <c r="C40" s="31"/>
      <c r="D40" s="31"/>
      <c r="E40" s="31"/>
      <c r="F40" s="31"/>
      <c r="G40" s="31"/>
      <c r="H40" s="29">
        <v>1</v>
      </c>
      <c r="I40" s="30">
        <f>SUM(I16:I39)</f>
        <v>177489193.30999997</v>
      </c>
      <c r="J40" s="30">
        <f>SUM(J16:J39)</f>
        <v>175423761.16999999</v>
      </c>
      <c r="K40" s="30">
        <f>SUM(K39)</f>
        <v>1974422.17</v>
      </c>
      <c r="L40" s="32"/>
    </row>
    <row r="41" spans="1:12" s="11" customFormat="1" ht="22.5" x14ac:dyDescent="0.2">
      <c r="A41" s="18" t="s">
        <v>26</v>
      </c>
      <c r="B41" s="17" t="s">
        <v>1187</v>
      </c>
      <c r="C41" s="17" t="s">
        <v>1207</v>
      </c>
      <c r="D41" s="17" t="s">
        <v>1208</v>
      </c>
      <c r="E41" s="17" t="s">
        <v>31</v>
      </c>
      <c r="F41" s="17" t="s">
        <v>1195</v>
      </c>
      <c r="G41" s="17" t="s">
        <v>1194</v>
      </c>
      <c r="H41" s="19"/>
      <c r="I41" s="20">
        <v>1062500</v>
      </c>
      <c r="J41" s="20">
        <v>1062500</v>
      </c>
      <c r="K41" s="20">
        <v>21608125.149999999</v>
      </c>
      <c r="L41" s="18" t="s">
        <v>2902</v>
      </c>
    </row>
    <row r="42" spans="1:12" s="11" customFormat="1" ht="22.5" x14ac:dyDescent="0.2">
      <c r="A42" s="18" t="s">
        <v>1310</v>
      </c>
      <c r="B42" s="17" t="s">
        <v>2440</v>
      </c>
      <c r="C42" s="17" t="s">
        <v>2657</v>
      </c>
      <c r="D42" s="17" t="s">
        <v>2653</v>
      </c>
      <c r="E42" s="17" t="s">
        <v>31</v>
      </c>
      <c r="F42" s="17" t="s">
        <v>2935</v>
      </c>
      <c r="G42" s="17" t="s">
        <v>2658</v>
      </c>
      <c r="H42" s="19"/>
      <c r="I42" s="20">
        <v>27108424.48</v>
      </c>
      <c r="J42" s="20">
        <v>27108424.48</v>
      </c>
      <c r="K42" s="20">
        <v>2620807.19</v>
      </c>
      <c r="L42" s="18" t="s">
        <v>2902</v>
      </c>
    </row>
    <row r="43" spans="1:12" s="11" customFormat="1" ht="22.5" x14ac:dyDescent="0.2">
      <c r="A43" s="18" t="s">
        <v>1310</v>
      </c>
      <c r="B43" s="17" t="s">
        <v>2440</v>
      </c>
      <c r="C43" s="17" t="s">
        <v>2663</v>
      </c>
      <c r="D43" s="17" t="s">
        <v>2653</v>
      </c>
      <c r="E43" s="17" t="s">
        <v>31</v>
      </c>
      <c r="F43" s="17" t="s">
        <v>1845</v>
      </c>
      <c r="G43" s="17" t="s">
        <v>2664</v>
      </c>
      <c r="H43" s="19"/>
      <c r="I43" s="20">
        <v>1001321.19</v>
      </c>
      <c r="J43" s="20">
        <v>1001075.19</v>
      </c>
      <c r="K43" s="20">
        <v>3990629.38</v>
      </c>
      <c r="L43" s="18" t="s">
        <v>2902</v>
      </c>
    </row>
    <row r="44" spans="1:12" s="11" customFormat="1" ht="22.5" x14ac:dyDescent="0.2">
      <c r="A44" s="18" t="s">
        <v>1310</v>
      </c>
      <c r="B44" s="17" t="s">
        <v>2440</v>
      </c>
      <c r="C44" s="17" t="s">
        <v>2672</v>
      </c>
      <c r="D44" s="17" t="s">
        <v>2653</v>
      </c>
      <c r="E44" s="17" t="s">
        <v>31</v>
      </c>
      <c r="F44" s="17" t="s">
        <v>2939</v>
      </c>
      <c r="G44" s="17" t="s">
        <v>2673</v>
      </c>
      <c r="H44" s="19"/>
      <c r="I44" s="20">
        <v>298146.09999999998</v>
      </c>
      <c r="J44" s="20">
        <v>298146.09999999998</v>
      </c>
      <c r="K44" s="20">
        <v>4300975.8</v>
      </c>
      <c r="L44" s="18" t="s">
        <v>2902</v>
      </c>
    </row>
    <row r="45" spans="1:12" s="11" customFormat="1" ht="22.5" x14ac:dyDescent="0.2">
      <c r="A45" s="18" t="s">
        <v>1310</v>
      </c>
      <c r="B45" s="17" t="s">
        <v>2440</v>
      </c>
      <c r="C45" s="17" t="s">
        <v>2675</v>
      </c>
      <c r="D45" s="17" t="s">
        <v>2653</v>
      </c>
      <c r="E45" s="17" t="s">
        <v>31</v>
      </c>
      <c r="F45" s="17" t="s">
        <v>2937</v>
      </c>
      <c r="G45" s="17" t="s">
        <v>2676</v>
      </c>
      <c r="H45" s="19"/>
      <c r="I45" s="20">
        <v>120555.28</v>
      </c>
      <c r="J45" s="20">
        <v>120555.28</v>
      </c>
      <c r="K45" s="20">
        <v>3951029.8</v>
      </c>
      <c r="L45" s="18" t="s">
        <v>2902</v>
      </c>
    </row>
    <row r="46" spans="1:12" s="11" customFormat="1" ht="22.5" x14ac:dyDescent="0.2">
      <c r="A46" s="18" t="s">
        <v>1310</v>
      </c>
      <c r="B46" s="17" t="s">
        <v>2440</v>
      </c>
      <c r="C46" s="17" t="s">
        <v>2684</v>
      </c>
      <c r="D46" s="17" t="s">
        <v>2653</v>
      </c>
      <c r="E46" s="17" t="s">
        <v>31</v>
      </c>
      <c r="F46" s="17" t="s">
        <v>2935</v>
      </c>
      <c r="G46" s="17" t="s">
        <v>2685</v>
      </c>
      <c r="H46" s="19"/>
      <c r="I46" s="20">
        <v>1364000</v>
      </c>
      <c r="J46" s="20">
        <v>1364000</v>
      </c>
      <c r="K46" s="20">
        <v>3090736.14</v>
      </c>
      <c r="L46" s="18" t="s">
        <v>2902</v>
      </c>
    </row>
    <row r="47" spans="1:12" s="11" customFormat="1" ht="22.5" x14ac:dyDescent="0.2">
      <c r="A47" s="18" t="s">
        <v>1310</v>
      </c>
      <c r="B47" s="17" t="s">
        <v>2440</v>
      </c>
      <c r="C47" s="17" t="s">
        <v>2690</v>
      </c>
      <c r="D47" s="17" t="s">
        <v>2653</v>
      </c>
      <c r="E47" s="17" t="s">
        <v>31</v>
      </c>
      <c r="F47" s="17" t="s">
        <v>1671</v>
      </c>
      <c r="G47" s="17" t="s">
        <v>2691</v>
      </c>
      <c r="H47" s="19"/>
      <c r="I47" s="20">
        <v>999900</v>
      </c>
      <c r="J47" s="20">
        <v>999900</v>
      </c>
      <c r="K47" s="20">
        <v>3780294.09</v>
      </c>
      <c r="L47" s="18" t="s">
        <v>2902</v>
      </c>
    </row>
    <row r="48" spans="1:12" s="11" customFormat="1" ht="22.5" x14ac:dyDescent="0.2">
      <c r="A48" s="18" t="s">
        <v>1310</v>
      </c>
      <c r="B48" s="17" t="s">
        <v>2440</v>
      </c>
      <c r="C48" s="17" t="s">
        <v>2693</v>
      </c>
      <c r="D48" s="17" t="s">
        <v>2653</v>
      </c>
      <c r="E48" s="17" t="s">
        <v>31</v>
      </c>
      <c r="F48" s="17" t="s">
        <v>1671</v>
      </c>
      <c r="G48" s="17" t="s">
        <v>2694</v>
      </c>
      <c r="H48" s="19"/>
      <c r="I48" s="20">
        <v>772266.2</v>
      </c>
      <c r="J48" s="20">
        <v>772266.2</v>
      </c>
      <c r="K48" s="20">
        <v>3790235.84</v>
      </c>
      <c r="L48" s="18" t="s">
        <v>2902</v>
      </c>
    </row>
    <row r="49" spans="1:12" s="11" customFormat="1" ht="12.75" x14ac:dyDescent="0.2">
      <c r="A49" s="26" t="s">
        <v>2956</v>
      </c>
      <c r="B49" s="31"/>
      <c r="C49" s="31"/>
      <c r="D49" s="31"/>
      <c r="E49" s="31"/>
      <c r="F49" s="31"/>
      <c r="G49" s="31"/>
      <c r="H49" s="29">
        <v>8</v>
      </c>
      <c r="I49" s="30">
        <f>SUBTOTAL(9,I41:I48)</f>
        <v>32727113.250000004</v>
      </c>
      <c r="J49" s="30">
        <f>SUBTOTAL(9,J41:J48)</f>
        <v>32726867.250000004</v>
      </c>
      <c r="K49" s="30">
        <f>SUM(K41:K48)</f>
        <v>47132833.390000001</v>
      </c>
      <c r="L49" s="32"/>
    </row>
    <row r="50" spans="1:12" s="11" customFormat="1" ht="33.75" x14ac:dyDescent="0.2">
      <c r="A50" s="18" t="s">
        <v>26</v>
      </c>
      <c r="B50" s="17" t="s">
        <v>1187</v>
      </c>
      <c r="C50" s="17" t="s">
        <v>1204</v>
      </c>
      <c r="D50" s="17" t="s">
        <v>1192</v>
      </c>
      <c r="E50" s="17" t="s">
        <v>152</v>
      </c>
      <c r="F50" s="17" t="s">
        <v>1206</v>
      </c>
      <c r="G50" s="17" t="s">
        <v>1205</v>
      </c>
      <c r="H50" s="19"/>
      <c r="I50" s="20">
        <v>1062500</v>
      </c>
      <c r="J50" s="20">
        <v>1062500</v>
      </c>
      <c r="K50" s="20">
        <v>500000</v>
      </c>
      <c r="L50" s="18" t="s">
        <v>2902</v>
      </c>
    </row>
    <row r="51" spans="1:12" s="11" customFormat="1" ht="33.75" x14ac:dyDescent="0.2">
      <c r="A51" s="18" t="s">
        <v>26</v>
      </c>
      <c r="B51" s="17" t="s">
        <v>1187</v>
      </c>
      <c r="C51" s="17" t="s">
        <v>1212</v>
      </c>
      <c r="D51" s="17" t="s">
        <v>1192</v>
      </c>
      <c r="E51" s="17" t="s">
        <v>152</v>
      </c>
      <c r="F51" s="17" t="s">
        <v>1214</v>
      </c>
      <c r="G51" s="17" t="s">
        <v>1213</v>
      </c>
      <c r="H51" s="19"/>
      <c r="I51" s="20">
        <v>27108424.48</v>
      </c>
      <c r="J51" s="20">
        <v>27108424.48</v>
      </c>
      <c r="K51" s="20">
        <v>500000</v>
      </c>
      <c r="L51" s="18" t="s">
        <v>2902</v>
      </c>
    </row>
    <row r="52" spans="1:12" s="11" customFormat="1" ht="22.5" x14ac:dyDescent="0.2">
      <c r="A52" s="18" t="s">
        <v>26</v>
      </c>
      <c r="B52" s="17" t="s">
        <v>1187</v>
      </c>
      <c r="C52" s="17" t="s">
        <v>1215</v>
      </c>
      <c r="D52" s="17" t="s">
        <v>1192</v>
      </c>
      <c r="E52" s="17" t="s">
        <v>152</v>
      </c>
      <c r="F52" s="17" t="s">
        <v>1217</v>
      </c>
      <c r="G52" s="17" t="s">
        <v>1216</v>
      </c>
      <c r="H52" s="19"/>
      <c r="I52" s="20"/>
      <c r="J52" s="20"/>
      <c r="K52" s="20">
        <v>149073.04999999999</v>
      </c>
      <c r="L52" s="18" t="s">
        <v>2902</v>
      </c>
    </row>
    <row r="53" spans="1:12" s="11" customFormat="1" x14ac:dyDescent="0.2">
      <c r="A53" s="18" t="s">
        <v>26</v>
      </c>
      <c r="B53" s="17" t="s">
        <v>1187</v>
      </c>
      <c r="C53" s="17" t="s">
        <v>1224</v>
      </c>
      <c r="D53" s="17" t="s">
        <v>1192</v>
      </c>
      <c r="E53" s="17" t="s">
        <v>152</v>
      </c>
      <c r="F53" s="17" t="s">
        <v>1226</v>
      </c>
      <c r="G53" s="17" t="s">
        <v>1225</v>
      </c>
      <c r="H53" s="19"/>
      <c r="I53" s="20">
        <v>1001321.19</v>
      </c>
      <c r="J53" s="20">
        <v>1001075.19</v>
      </c>
      <c r="K53" s="20">
        <v>60277.63</v>
      </c>
      <c r="L53" s="18" t="s">
        <v>2902</v>
      </c>
    </row>
    <row r="54" spans="1:12" s="11" customFormat="1" ht="22.5" x14ac:dyDescent="0.2">
      <c r="A54" s="18" t="s">
        <v>26</v>
      </c>
      <c r="B54" s="17" t="s">
        <v>1187</v>
      </c>
      <c r="C54" s="17" t="s">
        <v>1227</v>
      </c>
      <c r="D54" s="17" t="s">
        <v>1192</v>
      </c>
      <c r="E54" s="17" t="s">
        <v>152</v>
      </c>
      <c r="F54" s="17" t="s">
        <v>1229</v>
      </c>
      <c r="G54" s="17" t="s">
        <v>1228</v>
      </c>
      <c r="H54" s="19"/>
      <c r="I54" s="20">
        <v>298146.09999999998</v>
      </c>
      <c r="J54" s="20">
        <v>298146.09999999998</v>
      </c>
      <c r="K54" s="20">
        <v>500000</v>
      </c>
      <c r="L54" s="18" t="s">
        <v>2902</v>
      </c>
    </row>
    <row r="55" spans="1:12" s="11" customFormat="1" ht="33.75" x14ac:dyDescent="0.2">
      <c r="A55" s="18" t="s">
        <v>26</v>
      </c>
      <c r="B55" s="17" t="s">
        <v>1187</v>
      </c>
      <c r="C55" s="17" t="s">
        <v>1236</v>
      </c>
      <c r="D55" s="17" t="s">
        <v>1192</v>
      </c>
      <c r="E55" s="17" t="s">
        <v>152</v>
      </c>
      <c r="F55" s="17" t="s">
        <v>1238</v>
      </c>
      <c r="G55" s="17" t="s">
        <v>1237</v>
      </c>
      <c r="H55" s="19"/>
      <c r="I55" s="20">
        <v>120555.28</v>
      </c>
      <c r="J55" s="20">
        <v>120555.28</v>
      </c>
      <c r="K55" s="20">
        <v>499950</v>
      </c>
      <c r="L55" s="18" t="s">
        <v>2902</v>
      </c>
    </row>
    <row r="56" spans="1:12" s="11" customFormat="1" ht="56.25" x14ac:dyDescent="0.2">
      <c r="A56" s="18" t="s">
        <v>26</v>
      </c>
      <c r="B56" s="17" t="s">
        <v>1187</v>
      </c>
      <c r="C56" s="17" t="s">
        <v>1242</v>
      </c>
      <c r="D56" s="17" t="s">
        <v>1192</v>
      </c>
      <c r="E56" s="17" t="s">
        <v>152</v>
      </c>
      <c r="F56" s="17" t="s">
        <v>1244</v>
      </c>
      <c r="G56" s="17" t="s">
        <v>1243</v>
      </c>
      <c r="H56" s="19"/>
      <c r="I56" s="20">
        <v>1364000</v>
      </c>
      <c r="J56" s="20">
        <v>1364000</v>
      </c>
      <c r="K56" s="20">
        <v>386133.1</v>
      </c>
      <c r="L56" s="18" t="s">
        <v>2902</v>
      </c>
    </row>
    <row r="57" spans="1:12" s="11" customFormat="1" ht="33.75" x14ac:dyDescent="0.2">
      <c r="A57" s="18" t="s">
        <v>26</v>
      </c>
      <c r="B57" s="17" t="s">
        <v>1187</v>
      </c>
      <c r="C57" s="17" t="s">
        <v>1251</v>
      </c>
      <c r="D57" s="17" t="s">
        <v>1192</v>
      </c>
      <c r="E57" s="17" t="s">
        <v>152</v>
      </c>
      <c r="F57" s="17" t="s">
        <v>1253</v>
      </c>
      <c r="G57" s="17" t="s">
        <v>1252</v>
      </c>
      <c r="H57" s="19"/>
      <c r="I57" s="20">
        <v>999900</v>
      </c>
      <c r="J57" s="20">
        <v>999900</v>
      </c>
      <c r="K57" s="20">
        <v>322316.25</v>
      </c>
      <c r="L57" s="18" t="s">
        <v>2902</v>
      </c>
    </row>
    <row r="58" spans="1:12" s="11" customFormat="1" ht="12.75" x14ac:dyDescent="0.2">
      <c r="A58" s="26" t="s">
        <v>2956</v>
      </c>
      <c r="B58" s="31"/>
      <c r="C58" s="31"/>
      <c r="D58" s="31"/>
      <c r="E58" s="31"/>
      <c r="F58" s="31"/>
      <c r="G58" s="31"/>
      <c r="H58" s="29">
        <v>8</v>
      </c>
      <c r="I58" s="30">
        <f>SUBTOTAL(9,I50:I57)</f>
        <v>31954847.050000004</v>
      </c>
      <c r="J58" s="30">
        <f>SUBTOTAL(9,J50:J57)</f>
        <v>31954601.050000004</v>
      </c>
      <c r="K58" s="30">
        <f>SUM(K50:K57)</f>
        <v>2917750.03</v>
      </c>
      <c r="L58" s="32"/>
    </row>
    <row r="59" spans="1:12" ht="22.5" x14ac:dyDescent="0.25">
      <c r="A59" s="18" t="s">
        <v>26</v>
      </c>
      <c r="B59" s="17" t="s">
        <v>482</v>
      </c>
      <c r="C59" s="17" t="s">
        <v>522</v>
      </c>
      <c r="D59" s="17" t="s">
        <v>501</v>
      </c>
      <c r="E59" s="17" t="s">
        <v>110</v>
      </c>
      <c r="F59" s="17" t="s">
        <v>2940</v>
      </c>
      <c r="G59" s="17" t="s">
        <v>523</v>
      </c>
      <c r="H59" s="19"/>
      <c r="I59" s="20">
        <v>5370337.4900000002</v>
      </c>
      <c r="J59" s="20">
        <v>5370337.4900000002</v>
      </c>
      <c r="K59" s="20">
        <v>883999.99</v>
      </c>
      <c r="L59" s="18" t="s">
        <v>2902</v>
      </c>
    </row>
    <row r="60" spans="1:12" ht="45" x14ac:dyDescent="0.25">
      <c r="A60" s="18" t="s">
        <v>26</v>
      </c>
      <c r="B60" s="17" t="s">
        <v>482</v>
      </c>
      <c r="C60" s="17" t="s">
        <v>509</v>
      </c>
      <c r="D60" s="17" t="s">
        <v>494</v>
      </c>
      <c r="E60" s="17" t="s">
        <v>110</v>
      </c>
      <c r="F60" s="17" t="s">
        <v>511</v>
      </c>
      <c r="G60" s="17" t="s">
        <v>510</v>
      </c>
      <c r="H60" s="19"/>
      <c r="I60" s="20"/>
      <c r="J60" s="20"/>
      <c r="K60" s="20">
        <v>2601994.5</v>
      </c>
      <c r="L60" s="18" t="s">
        <v>2902</v>
      </c>
    </row>
    <row r="61" spans="1:12" ht="33.75" x14ac:dyDescent="0.25">
      <c r="A61" s="18" t="s">
        <v>26</v>
      </c>
      <c r="B61" s="17" t="s">
        <v>1160</v>
      </c>
      <c r="C61" s="17" t="s">
        <v>1165</v>
      </c>
      <c r="D61" s="17" t="s">
        <v>1159</v>
      </c>
      <c r="E61" s="17" t="s">
        <v>110</v>
      </c>
      <c r="F61" s="17" t="s">
        <v>1167</v>
      </c>
      <c r="G61" s="17" t="s">
        <v>1166</v>
      </c>
      <c r="H61" s="19"/>
      <c r="I61" s="20"/>
      <c r="J61" s="20"/>
      <c r="K61" s="20">
        <v>5101820.6100000003</v>
      </c>
      <c r="L61" s="18" t="s">
        <v>2902</v>
      </c>
    </row>
    <row r="62" spans="1:12" ht="22.5" x14ac:dyDescent="0.25">
      <c r="A62" s="18" t="s">
        <v>26</v>
      </c>
      <c r="B62" s="17" t="s">
        <v>1187</v>
      </c>
      <c r="C62" s="17" t="s">
        <v>1193</v>
      </c>
      <c r="D62" s="17" t="s">
        <v>1196</v>
      </c>
      <c r="E62" s="17" t="s">
        <v>110</v>
      </c>
      <c r="F62" s="17" t="s">
        <v>1195</v>
      </c>
      <c r="G62" s="17" t="s">
        <v>1194</v>
      </c>
      <c r="H62" s="19"/>
      <c r="I62" s="20">
        <v>27108424.48</v>
      </c>
      <c r="J62" s="20">
        <v>27108424.48</v>
      </c>
      <c r="K62" s="20">
        <v>21608125.149999999</v>
      </c>
      <c r="L62" s="18" t="s">
        <v>2902</v>
      </c>
    </row>
    <row r="63" spans="1:12" x14ac:dyDescent="0.25">
      <c r="A63" s="26" t="s">
        <v>2956</v>
      </c>
      <c r="B63" s="27"/>
      <c r="C63" s="27"/>
      <c r="D63" s="27"/>
      <c r="E63" s="27"/>
      <c r="F63" s="27"/>
      <c r="G63" s="27"/>
      <c r="H63" s="29">
        <v>4</v>
      </c>
      <c r="I63" s="30">
        <f>SUM(I59:I62)</f>
        <v>32478761.969999999</v>
      </c>
      <c r="J63" s="30">
        <f t="shared" ref="J63" si="2">SUM(J59:J62)</f>
        <v>32478761.969999999</v>
      </c>
      <c r="K63" s="30">
        <f>SUM(K59:K62)</f>
        <v>30195940.25</v>
      </c>
      <c r="L63" s="28"/>
    </row>
    <row r="64" spans="1:12" x14ac:dyDescent="0.25">
      <c r="A64" s="18" t="s">
        <v>26</v>
      </c>
      <c r="B64" s="17" t="s">
        <v>482</v>
      </c>
      <c r="C64" s="17" t="s">
        <v>478</v>
      </c>
      <c r="D64" s="17" t="s">
        <v>481</v>
      </c>
      <c r="E64" s="17" t="s">
        <v>119</v>
      </c>
      <c r="F64" s="17" t="s">
        <v>480</v>
      </c>
      <c r="G64" s="17" t="s">
        <v>479</v>
      </c>
      <c r="H64" s="19"/>
      <c r="I64" s="20">
        <v>1750488.84</v>
      </c>
      <c r="J64" s="20">
        <v>1750488.84</v>
      </c>
      <c r="K64" s="20">
        <v>1662964.4</v>
      </c>
      <c r="L64" s="18" t="s">
        <v>2902</v>
      </c>
    </row>
    <row r="65" spans="1:12" x14ac:dyDescent="0.25">
      <c r="A65" s="18" t="s">
        <v>26</v>
      </c>
      <c r="B65" s="17" t="s">
        <v>482</v>
      </c>
      <c r="C65" s="17" t="s">
        <v>527</v>
      </c>
      <c r="D65" s="17" t="s">
        <v>494</v>
      </c>
      <c r="E65" s="17" t="s">
        <v>119</v>
      </c>
      <c r="F65" s="17" t="s">
        <v>2941</v>
      </c>
      <c r="G65" s="17" t="s">
        <v>528</v>
      </c>
      <c r="H65" s="19"/>
      <c r="I65" s="20">
        <v>1314400</v>
      </c>
      <c r="J65" s="20">
        <v>1070600</v>
      </c>
      <c r="K65" s="20">
        <v>1316101.5</v>
      </c>
      <c r="L65" s="18" t="s">
        <v>2902</v>
      </c>
    </row>
    <row r="66" spans="1:12" ht="33.75" x14ac:dyDescent="0.25">
      <c r="A66" s="18" t="s">
        <v>26</v>
      </c>
      <c r="B66" s="17" t="s">
        <v>746</v>
      </c>
      <c r="C66" s="17" t="s">
        <v>743</v>
      </c>
      <c r="D66" s="17" t="s">
        <v>745</v>
      </c>
      <c r="E66" s="17" t="s">
        <v>119</v>
      </c>
      <c r="F66" s="17" t="s">
        <v>57</v>
      </c>
      <c r="G66" s="17" t="s">
        <v>744</v>
      </c>
      <c r="H66" s="19"/>
      <c r="I66" s="20">
        <v>1176000</v>
      </c>
      <c r="J66" s="20">
        <v>1176000</v>
      </c>
      <c r="K66" s="20">
        <v>380010</v>
      </c>
      <c r="L66" s="18" t="s">
        <v>2902</v>
      </c>
    </row>
    <row r="67" spans="1:12" x14ac:dyDescent="0.25">
      <c r="A67" s="18" t="s">
        <v>1310</v>
      </c>
      <c r="B67" s="17" t="s">
        <v>1802</v>
      </c>
      <c r="C67" s="17" t="s">
        <v>1807</v>
      </c>
      <c r="D67" s="17" t="s">
        <v>1806</v>
      </c>
      <c r="E67" s="17" t="s">
        <v>119</v>
      </c>
      <c r="F67" s="17" t="s">
        <v>2942</v>
      </c>
      <c r="G67" s="17" t="s">
        <v>1808</v>
      </c>
      <c r="H67" s="19"/>
      <c r="I67" s="20"/>
      <c r="J67" s="20"/>
      <c r="K67" s="20">
        <v>295560</v>
      </c>
      <c r="L67" s="18" t="s">
        <v>2902</v>
      </c>
    </row>
    <row r="68" spans="1:12" ht="22.5" x14ac:dyDescent="0.25">
      <c r="A68" s="18" t="s">
        <v>1310</v>
      </c>
      <c r="B68" s="17" t="s">
        <v>1802</v>
      </c>
      <c r="C68" s="17" t="s">
        <v>1840</v>
      </c>
      <c r="D68" s="17" t="s">
        <v>1806</v>
      </c>
      <c r="E68" s="17" t="s">
        <v>119</v>
      </c>
      <c r="F68" s="17" t="s">
        <v>1842</v>
      </c>
      <c r="G68" s="17" t="s">
        <v>1841</v>
      </c>
      <c r="H68" s="19"/>
      <c r="I68" s="20"/>
      <c r="J68" s="20"/>
      <c r="K68" s="20">
        <v>1058400</v>
      </c>
      <c r="L68" s="18" t="s">
        <v>2902</v>
      </c>
    </row>
    <row r="69" spans="1:12" ht="22.5" x14ac:dyDescent="0.25">
      <c r="A69" s="18" t="s">
        <v>1310</v>
      </c>
      <c r="B69" s="17" t="s">
        <v>1802</v>
      </c>
      <c r="C69" s="17" t="s">
        <v>1843</v>
      </c>
      <c r="D69" s="17" t="s">
        <v>1806</v>
      </c>
      <c r="E69" s="17" t="s">
        <v>119</v>
      </c>
      <c r="F69" s="17" t="s">
        <v>1845</v>
      </c>
      <c r="G69" s="17" t="s">
        <v>1844</v>
      </c>
      <c r="H69" s="19"/>
      <c r="I69" s="20"/>
      <c r="J69" s="20"/>
      <c r="K69" s="20">
        <v>408000</v>
      </c>
      <c r="L69" s="18" t="s">
        <v>2902</v>
      </c>
    </row>
    <row r="70" spans="1:12" ht="56.25" x14ac:dyDescent="0.25">
      <c r="A70" s="18" t="s">
        <v>1310</v>
      </c>
      <c r="B70" s="17" t="s">
        <v>1922</v>
      </c>
      <c r="C70" s="17" t="s">
        <v>1944</v>
      </c>
      <c r="D70" s="17" t="s">
        <v>1921</v>
      </c>
      <c r="E70" s="17" t="s">
        <v>119</v>
      </c>
      <c r="F70" s="17" t="s">
        <v>1946</v>
      </c>
      <c r="G70" s="17" t="s">
        <v>1945</v>
      </c>
      <c r="H70" s="19"/>
      <c r="I70" s="20"/>
      <c r="J70" s="20"/>
      <c r="K70" s="20">
        <v>350145</v>
      </c>
      <c r="L70" s="18" t="s">
        <v>2902</v>
      </c>
    </row>
    <row r="71" spans="1:12" ht="22.5" x14ac:dyDescent="0.25">
      <c r="A71" s="18" t="s">
        <v>1310</v>
      </c>
      <c r="B71" s="17" t="s">
        <v>2090</v>
      </c>
      <c r="C71" s="17" t="s">
        <v>2123</v>
      </c>
      <c r="D71" s="17" t="s">
        <v>2089</v>
      </c>
      <c r="E71" s="17" t="s">
        <v>119</v>
      </c>
      <c r="F71" s="17" t="s">
        <v>2125</v>
      </c>
      <c r="G71" s="17" t="s">
        <v>2124</v>
      </c>
      <c r="H71" s="19"/>
      <c r="I71" s="20">
        <v>389050</v>
      </c>
      <c r="J71" s="20">
        <v>389050</v>
      </c>
      <c r="K71" s="20">
        <v>1118059.31</v>
      </c>
      <c r="L71" s="18" t="s">
        <v>2902</v>
      </c>
    </row>
    <row r="72" spans="1:12" ht="45" x14ac:dyDescent="0.25">
      <c r="A72" s="18" t="s">
        <v>1310</v>
      </c>
      <c r="B72" s="17" t="s">
        <v>2090</v>
      </c>
      <c r="C72" s="17" t="s">
        <v>2126</v>
      </c>
      <c r="D72" s="17" t="s">
        <v>2089</v>
      </c>
      <c r="E72" s="17" t="s">
        <v>119</v>
      </c>
      <c r="F72" s="17" t="s">
        <v>2128</v>
      </c>
      <c r="G72" s="17" t="s">
        <v>2127</v>
      </c>
      <c r="H72" s="19"/>
      <c r="I72" s="20">
        <v>1242320.06</v>
      </c>
      <c r="J72" s="20">
        <v>1242320.06</v>
      </c>
      <c r="K72" s="20">
        <v>1464816.8</v>
      </c>
      <c r="L72" s="18" t="s">
        <v>2902</v>
      </c>
    </row>
    <row r="73" spans="1:12" x14ac:dyDescent="0.25">
      <c r="A73" s="18" t="s">
        <v>1310</v>
      </c>
      <c r="B73" s="17" t="s">
        <v>2239</v>
      </c>
      <c r="C73" s="17" t="s">
        <v>2387</v>
      </c>
      <c r="D73" s="17" t="s">
        <v>2280</v>
      </c>
      <c r="E73" s="17" t="s">
        <v>119</v>
      </c>
      <c r="F73" s="17" t="s">
        <v>2933</v>
      </c>
      <c r="G73" s="17" t="s">
        <v>2388</v>
      </c>
      <c r="H73" s="19"/>
      <c r="I73" s="20">
        <v>1652566.8</v>
      </c>
      <c r="J73" s="20">
        <v>1652566.8</v>
      </c>
      <c r="K73" s="20">
        <v>2147830.25</v>
      </c>
      <c r="L73" s="18" t="s">
        <v>2902</v>
      </c>
    </row>
    <row r="74" spans="1:12" ht="22.5" x14ac:dyDescent="0.25">
      <c r="A74" s="18" t="s">
        <v>1310</v>
      </c>
      <c r="B74" s="17" t="s">
        <v>2440</v>
      </c>
      <c r="C74" s="17" t="s">
        <v>2540</v>
      </c>
      <c r="D74" s="17" t="s">
        <v>2444</v>
      </c>
      <c r="E74" s="17" t="s">
        <v>119</v>
      </c>
      <c r="F74" s="17" t="s">
        <v>1845</v>
      </c>
      <c r="G74" s="17" t="s">
        <v>2541</v>
      </c>
      <c r="H74" s="19"/>
      <c r="I74" s="20">
        <v>1460400.41</v>
      </c>
      <c r="J74" s="20">
        <v>1460400.41</v>
      </c>
      <c r="K74" s="20">
        <v>3138699.9</v>
      </c>
      <c r="L74" s="18" t="s">
        <v>2902</v>
      </c>
    </row>
    <row r="75" spans="1:12" x14ac:dyDescent="0.25">
      <c r="A75" s="18" t="s">
        <v>1310</v>
      </c>
      <c r="B75" s="17" t="s">
        <v>2440</v>
      </c>
      <c r="C75" s="17" t="s">
        <v>2628</v>
      </c>
      <c r="D75" s="17" t="s">
        <v>2444</v>
      </c>
      <c r="E75" s="17" t="s">
        <v>119</v>
      </c>
      <c r="F75" s="17" t="s">
        <v>2939</v>
      </c>
      <c r="G75" s="17" t="s">
        <v>2629</v>
      </c>
      <c r="H75" s="19"/>
      <c r="I75" s="20">
        <v>753719.75</v>
      </c>
      <c r="J75" s="20">
        <v>753719.75</v>
      </c>
      <c r="K75" s="20">
        <v>1983444.96</v>
      </c>
      <c r="L75" s="18" t="s">
        <v>2902</v>
      </c>
    </row>
    <row r="76" spans="1:12" x14ac:dyDescent="0.25">
      <c r="A76" s="26" t="s">
        <v>2956</v>
      </c>
      <c r="B76" s="27"/>
      <c r="C76" s="27"/>
      <c r="D76" s="27"/>
      <c r="E76" s="27"/>
      <c r="F76" s="27"/>
      <c r="G76" s="27"/>
      <c r="H76" s="29">
        <v>12</v>
      </c>
      <c r="I76" s="30">
        <f>SUM(I64:I75)</f>
        <v>9738945.8599999994</v>
      </c>
      <c r="J76" s="30">
        <f t="shared" ref="J76" si="3">SUM(J64:J75)</f>
        <v>9495145.8599999994</v>
      </c>
      <c r="K76" s="30">
        <f>SUM(K64:K75)</f>
        <v>15324032.120000001</v>
      </c>
      <c r="L76" s="28"/>
    </row>
    <row r="77" spans="1:12" x14ac:dyDescent="0.25">
      <c r="A77" s="33" t="s">
        <v>2957</v>
      </c>
      <c r="B77" s="27"/>
      <c r="C77" s="27"/>
      <c r="D77" s="27"/>
      <c r="E77" s="27"/>
      <c r="F77" s="27"/>
      <c r="G77" s="27"/>
      <c r="H77" s="34">
        <f>H38+H40+H49+H58+H63+H76</f>
        <v>57</v>
      </c>
      <c r="I77" s="35">
        <f>I38+I49+I63+I76</f>
        <v>160320825.44</v>
      </c>
      <c r="J77" s="35">
        <f>J38+J49+J63+J76</f>
        <v>158824481.44999999</v>
      </c>
      <c r="K77" s="35">
        <f>K76+K63+K58+K49+K40+K38</f>
        <v>204050686.80020002</v>
      </c>
      <c r="L77" s="28"/>
    </row>
    <row r="78" spans="1:12" x14ac:dyDescent="0.25">
      <c r="A78" s="28"/>
      <c r="B78" s="27"/>
      <c r="C78" s="27"/>
      <c r="D78" s="27"/>
      <c r="E78" s="27"/>
      <c r="F78" s="27"/>
      <c r="G78" s="27"/>
      <c r="H78" s="28"/>
      <c r="I78" s="27"/>
      <c r="J78" s="27"/>
      <c r="K78" s="27"/>
      <c r="L78" s="28"/>
    </row>
    <row r="79" spans="1:12" ht="18.75" x14ac:dyDescent="0.3">
      <c r="A79" s="36" t="s">
        <v>2960</v>
      </c>
      <c r="B79" s="37"/>
      <c r="C79" s="37"/>
      <c r="D79" s="37"/>
      <c r="E79" s="37"/>
      <c r="F79" s="37"/>
      <c r="G79" s="37"/>
      <c r="H79" s="38"/>
      <c r="I79" s="37"/>
      <c r="J79" s="37"/>
      <c r="K79" s="37"/>
      <c r="L79" s="38"/>
    </row>
    <row r="80" spans="1:12" ht="33.75" x14ac:dyDescent="0.25">
      <c r="A80" s="39" t="s">
        <v>17</v>
      </c>
      <c r="B80" s="39" t="s">
        <v>15</v>
      </c>
      <c r="C80" s="39" t="s">
        <v>0</v>
      </c>
      <c r="D80" s="39" t="s">
        <v>12</v>
      </c>
      <c r="E80" s="39" t="s">
        <v>1</v>
      </c>
      <c r="F80" s="39" t="s">
        <v>2945</v>
      </c>
      <c r="G80" s="39" t="s">
        <v>2</v>
      </c>
      <c r="H80" s="39" t="s">
        <v>5</v>
      </c>
      <c r="I80" s="39" t="s">
        <v>7</v>
      </c>
      <c r="J80" s="39" t="s">
        <v>8</v>
      </c>
      <c r="K80" s="39" t="s">
        <v>9</v>
      </c>
      <c r="L80" s="39" t="s">
        <v>2930</v>
      </c>
    </row>
    <row r="81" spans="1:12" ht="22.5" x14ac:dyDescent="0.25">
      <c r="A81" s="18" t="s">
        <v>26</v>
      </c>
      <c r="B81" s="17" t="s">
        <v>93</v>
      </c>
      <c r="C81" s="17" t="s">
        <v>89</v>
      </c>
      <c r="D81" s="17" t="s">
        <v>92</v>
      </c>
      <c r="E81" s="17" t="s">
        <v>19</v>
      </c>
      <c r="F81" s="17" t="s">
        <v>91</v>
      </c>
      <c r="G81" s="17" t="s">
        <v>90</v>
      </c>
      <c r="H81" s="25">
        <v>45642</v>
      </c>
      <c r="I81" s="20">
        <v>9617483.8599999994</v>
      </c>
      <c r="J81" s="20">
        <v>6791582.6299999999</v>
      </c>
      <c r="K81" s="20">
        <v>5772845.21</v>
      </c>
      <c r="L81" s="18" t="s">
        <v>2902</v>
      </c>
    </row>
    <row r="82" spans="1:12" ht="22.5" x14ac:dyDescent="0.25">
      <c r="A82" s="18" t="s">
        <v>26</v>
      </c>
      <c r="B82" s="17" t="s">
        <v>93</v>
      </c>
      <c r="C82" s="17" t="s">
        <v>95</v>
      </c>
      <c r="D82" s="17" t="s">
        <v>92</v>
      </c>
      <c r="E82" s="17" t="s">
        <v>19</v>
      </c>
      <c r="F82" s="17" t="s">
        <v>91</v>
      </c>
      <c r="G82" s="17" t="s">
        <v>96</v>
      </c>
      <c r="H82" s="25">
        <v>45642</v>
      </c>
      <c r="I82" s="20">
        <v>3942376.53</v>
      </c>
      <c r="J82" s="20">
        <v>2749624.01</v>
      </c>
      <c r="K82" s="20">
        <v>1895772.21</v>
      </c>
      <c r="L82" s="18" t="s">
        <v>2902</v>
      </c>
    </row>
    <row r="83" spans="1:12" ht="22.5" x14ac:dyDescent="0.25">
      <c r="A83" s="18" t="s">
        <v>26</v>
      </c>
      <c r="B83" s="17" t="s">
        <v>641</v>
      </c>
      <c r="C83" s="17" t="s">
        <v>635</v>
      </c>
      <c r="D83" s="17" t="s">
        <v>638</v>
      </c>
      <c r="E83" s="17" t="s">
        <v>19</v>
      </c>
      <c r="F83" s="17" t="s">
        <v>91</v>
      </c>
      <c r="G83" s="17" t="s">
        <v>636</v>
      </c>
      <c r="H83" s="25">
        <v>45288</v>
      </c>
      <c r="I83" s="20">
        <v>126731160</v>
      </c>
      <c r="J83" s="20">
        <v>103408110</v>
      </c>
      <c r="K83" s="20">
        <v>75423908.849999994</v>
      </c>
      <c r="L83" s="18" t="s">
        <v>2902</v>
      </c>
    </row>
    <row r="84" spans="1:12" ht="22.5" x14ac:dyDescent="0.25">
      <c r="A84" s="18" t="s">
        <v>1310</v>
      </c>
      <c r="B84" s="17" t="s">
        <v>1982</v>
      </c>
      <c r="C84" s="17" t="s">
        <v>2012</v>
      </c>
      <c r="D84" s="17" t="s">
        <v>1981</v>
      </c>
      <c r="E84" s="17" t="s">
        <v>19</v>
      </c>
      <c r="F84" s="17" t="s">
        <v>91</v>
      </c>
      <c r="G84" s="17" t="s">
        <v>2013</v>
      </c>
      <c r="H84" s="25">
        <v>45653</v>
      </c>
      <c r="I84" s="20">
        <v>3908442.9</v>
      </c>
      <c r="J84" s="20">
        <v>3908442.9</v>
      </c>
      <c r="K84" s="20">
        <v>3517598.6</v>
      </c>
      <c r="L84" s="18" t="s">
        <v>2902</v>
      </c>
    </row>
    <row r="85" spans="1:12" ht="22.5" x14ac:dyDescent="0.25">
      <c r="A85" s="18" t="s">
        <v>1310</v>
      </c>
      <c r="B85" s="17" t="s">
        <v>1982</v>
      </c>
      <c r="C85" s="17" t="s">
        <v>2014</v>
      </c>
      <c r="D85" s="17" t="s">
        <v>1981</v>
      </c>
      <c r="E85" s="17" t="s">
        <v>19</v>
      </c>
      <c r="F85" s="17" t="s">
        <v>91</v>
      </c>
      <c r="G85" s="17" t="s">
        <v>2015</v>
      </c>
      <c r="H85" s="25">
        <v>45653</v>
      </c>
      <c r="I85" s="20">
        <v>3917807.12</v>
      </c>
      <c r="J85" s="20">
        <v>3917807.12</v>
      </c>
      <c r="K85" s="20">
        <v>3526026.41</v>
      </c>
      <c r="L85" s="18" t="s">
        <v>2902</v>
      </c>
    </row>
    <row r="86" spans="1:12" ht="22.5" x14ac:dyDescent="0.25">
      <c r="A86" s="18" t="s">
        <v>1310</v>
      </c>
      <c r="B86" s="17" t="s">
        <v>2143</v>
      </c>
      <c r="C86" s="17" t="s">
        <v>2156</v>
      </c>
      <c r="D86" s="17" t="s">
        <v>2142</v>
      </c>
      <c r="E86" s="17" t="s">
        <v>19</v>
      </c>
      <c r="F86" s="17" t="s">
        <v>91</v>
      </c>
      <c r="G86" s="17" t="s">
        <v>2157</v>
      </c>
      <c r="H86" s="25">
        <v>45636</v>
      </c>
      <c r="I86" s="20">
        <v>15587791.34</v>
      </c>
      <c r="J86" s="20">
        <v>15587791.34</v>
      </c>
      <c r="K86" s="20">
        <v>14029012.199999999</v>
      </c>
      <c r="L86" s="18" t="s">
        <v>2902</v>
      </c>
    </row>
    <row r="87" spans="1:12" x14ac:dyDescent="0.25">
      <c r="A87" s="26" t="s">
        <v>2956</v>
      </c>
      <c r="B87" s="27"/>
      <c r="C87" s="27"/>
      <c r="D87" s="27"/>
      <c r="E87" s="27"/>
      <c r="F87" s="27"/>
      <c r="G87" s="27"/>
      <c r="H87" s="29">
        <v>6</v>
      </c>
      <c r="I87" s="27"/>
      <c r="J87" s="27"/>
      <c r="K87" s="30">
        <f>SUM(K81:K86)</f>
        <v>104165163.47999999</v>
      </c>
      <c r="L87" s="28"/>
    </row>
    <row r="88" spans="1:12" ht="22.5" x14ac:dyDescent="0.25">
      <c r="A88" s="18" t="s">
        <v>26</v>
      </c>
      <c r="B88" s="17" t="s">
        <v>641</v>
      </c>
      <c r="C88" s="17" t="s">
        <v>647</v>
      </c>
      <c r="D88" s="17" t="s">
        <v>649</v>
      </c>
      <c r="E88" s="17" t="s">
        <v>31</v>
      </c>
      <c r="F88" s="17" t="s">
        <v>91</v>
      </c>
      <c r="G88" s="17" t="s">
        <v>648</v>
      </c>
      <c r="H88" s="19"/>
      <c r="I88" s="20">
        <v>199054.29</v>
      </c>
      <c r="J88" s="20">
        <v>179655.67999999999</v>
      </c>
      <c r="K88" s="20">
        <v>152707.32</v>
      </c>
      <c r="L88" s="18" t="s">
        <v>2902</v>
      </c>
    </row>
    <row r="89" spans="1:12" ht="22.5" x14ac:dyDescent="0.25">
      <c r="A89" s="18" t="s">
        <v>26</v>
      </c>
      <c r="B89" s="17" t="s">
        <v>1121</v>
      </c>
      <c r="C89" s="17" t="s">
        <v>1123</v>
      </c>
      <c r="D89" s="17" t="s">
        <v>1120</v>
      </c>
      <c r="E89" s="17" t="s">
        <v>31</v>
      </c>
      <c r="F89" s="17" t="s">
        <v>91</v>
      </c>
      <c r="G89" s="17" t="s">
        <v>1124</v>
      </c>
      <c r="H89" s="19"/>
      <c r="I89" s="20"/>
      <c r="J89" s="20"/>
      <c r="K89" s="20">
        <v>3316935.65</v>
      </c>
      <c r="L89" s="18" t="s">
        <v>2902</v>
      </c>
    </row>
    <row r="90" spans="1:12" ht="22.5" x14ac:dyDescent="0.25">
      <c r="A90" s="18" t="s">
        <v>26</v>
      </c>
      <c r="B90" s="17" t="s">
        <v>1121</v>
      </c>
      <c r="C90" s="17" t="s">
        <v>1128</v>
      </c>
      <c r="D90" s="17" t="s">
        <v>1120</v>
      </c>
      <c r="E90" s="17" t="s">
        <v>31</v>
      </c>
      <c r="F90" s="17" t="s">
        <v>91</v>
      </c>
      <c r="G90" s="17" t="s">
        <v>1129</v>
      </c>
      <c r="H90" s="19"/>
      <c r="I90" s="20"/>
      <c r="J90" s="20"/>
      <c r="K90" s="20">
        <v>2930267.85</v>
      </c>
      <c r="L90" s="18" t="s">
        <v>2902</v>
      </c>
    </row>
    <row r="91" spans="1:12" x14ac:dyDescent="0.25">
      <c r="A91" s="26" t="s">
        <v>2956</v>
      </c>
      <c r="B91" s="27"/>
      <c r="C91" s="27"/>
      <c r="D91" s="27"/>
      <c r="E91" s="27"/>
      <c r="F91" s="27"/>
      <c r="G91" s="27"/>
      <c r="H91" s="29">
        <v>3</v>
      </c>
      <c r="I91" s="30">
        <f>SUM(I88:I90)</f>
        <v>199054.29</v>
      </c>
      <c r="J91" s="30">
        <f>SUM(J88:J90)</f>
        <v>179655.67999999999</v>
      </c>
      <c r="K91" s="30">
        <f>SUM(K88:K90)</f>
        <v>6399910.8200000003</v>
      </c>
      <c r="L91" s="27"/>
    </row>
    <row r="92" spans="1:12" ht="22.5" x14ac:dyDescent="0.25">
      <c r="A92" s="18" t="s">
        <v>1310</v>
      </c>
      <c r="B92" s="17" t="s">
        <v>2143</v>
      </c>
      <c r="C92" s="17" t="s">
        <v>2145</v>
      </c>
      <c r="D92" s="17" t="s">
        <v>2147</v>
      </c>
      <c r="E92" s="17" t="s">
        <v>152</v>
      </c>
      <c r="F92" s="17" t="s">
        <v>91</v>
      </c>
      <c r="G92" s="17" t="s">
        <v>2146</v>
      </c>
      <c r="H92" s="19"/>
      <c r="I92" s="20">
        <v>16596502.779999999</v>
      </c>
      <c r="J92" s="20">
        <v>16596502.779999999</v>
      </c>
      <c r="K92" s="20">
        <v>14936852.5</v>
      </c>
      <c r="L92" s="18" t="s">
        <v>2902</v>
      </c>
    </row>
    <row r="93" spans="1:12" x14ac:dyDescent="0.25">
      <c r="A93" s="26" t="s">
        <v>2956</v>
      </c>
      <c r="B93" s="27"/>
      <c r="C93" s="27"/>
      <c r="D93" s="27"/>
      <c r="E93" s="27"/>
      <c r="F93" s="27"/>
      <c r="G93" s="27"/>
      <c r="H93" s="29">
        <v>1</v>
      </c>
      <c r="I93" s="30">
        <f>SUM(I92)</f>
        <v>16596502.779999999</v>
      </c>
      <c r="J93" s="30">
        <f t="shared" ref="J93" si="4">SUM(J92)</f>
        <v>16596502.779999999</v>
      </c>
      <c r="K93" s="30">
        <f>SUM(K92)</f>
        <v>14936852.5</v>
      </c>
      <c r="L93" s="28"/>
    </row>
    <row r="94" spans="1:12" x14ac:dyDescent="0.25">
      <c r="A94" s="33" t="s">
        <v>2957</v>
      </c>
      <c r="B94" s="27"/>
      <c r="C94" s="27"/>
      <c r="D94" s="27"/>
      <c r="E94" s="27"/>
      <c r="F94" s="27"/>
      <c r="G94" s="27"/>
      <c r="H94" s="34">
        <f>H87+H91+H93</f>
        <v>10</v>
      </c>
      <c r="I94" s="27"/>
      <c r="J94" s="27"/>
      <c r="K94" s="35">
        <f>K87+K91+K93</f>
        <v>125501926.79999998</v>
      </c>
      <c r="L94" s="28"/>
    </row>
    <row r="95" spans="1:12" ht="18.75" x14ac:dyDescent="0.3">
      <c r="A95" s="36" t="s">
        <v>2961</v>
      </c>
      <c r="B95" s="37"/>
      <c r="C95" s="37"/>
      <c r="D95" s="37"/>
      <c r="E95" s="37"/>
      <c r="F95" s="37"/>
      <c r="G95" s="37"/>
      <c r="H95" s="38"/>
      <c r="I95" s="37"/>
      <c r="J95" s="37"/>
      <c r="K95" s="37"/>
      <c r="L95" s="38"/>
    </row>
    <row r="96" spans="1:12" ht="33.75" x14ac:dyDescent="0.25">
      <c r="A96" s="39" t="s">
        <v>17</v>
      </c>
      <c r="B96" s="39" t="s">
        <v>15</v>
      </c>
      <c r="C96" s="39" t="s">
        <v>0</v>
      </c>
      <c r="D96" s="39" t="s">
        <v>12</v>
      </c>
      <c r="E96" s="39" t="s">
        <v>1</v>
      </c>
      <c r="F96" s="39" t="s">
        <v>2945</v>
      </c>
      <c r="G96" s="39" t="s">
        <v>2</v>
      </c>
      <c r="H96" s="39" t="s">
        <v>5</v>
      </c>
      <c r="I96" s="39" t="s">
        <v>7</v>
      </c>
      <c r="J96" s="39" t="s">
        <v>8</v>
      </c>
      <c r="K96" s="39" t="s">
        <v>9</v>
      </c>
      <c r="L96" s="39" t="s">
        <v>2930</v>
      </c>
    </row>
    <row r="97" spans="1:12" ht="22.5" x14ac:dyDescent="0.25">
      <c r="A97" s="18" t="s">
        <v>1310</v>
      </c>
      <c r="B97" s="17" t="s">
        <v>1982</v>
      </c>
      <c r="C97" s="17" t="s">
        <v>1993</v>
      </c>
      <c r="D97" s="17" t="s">
        <v>1981</v>
      </c>
      <c r="E97" s="17" t="s">
        <v>19</v>
      </c>
      <c r="F97" s="17" t="s">
        <v>1995</v>
      </c>
      <c r="G97" s="17" t="s">
        <v>1994</v>
      </c>
      <c r="H97" s="25">
        <v>45406</v>
      </c>
      <c r="I97" s="20">
        <v>2448015.5</v>
      </c>
      <c r="J97" s="20">
        <v>2448015.5</v>
      </c>
      <c r="K97" s="20">
        <v>901263.62</v>
      </c>
      <c r="L97" s="18" t="s">
        <v>2902</v>
      </c>
    </row>
    <row r="98" spans="1:12" ht="22.5" x14ac:dyDescent="0.25">
      <c r="A98" s="18" t="s">
        <v>1310</v>
      </c>
      <c r="B98" s="17" t="s">
        <v>2143</v>
      </c>
      <c r="C98" s="17" t="s">
        <v>2148</v>
      </c>
      <c r="D98" s="17" t="s">
        <v>2142</v>
      </c>
      <c r="E98" s="17" t="s">
        <v>19</v>
      </c>
      <c r="F98" s="17" t="s">
        <v>1995</v>
      </c>
      <c r="G98" s="17" t="s">
        <v>2149</v>
      </c>
      <c r="H98" s="25">
        <v>45289</v>
      </c>
      <c r="I98" s="20">
        <v>2055624.24</v>
      </c>
      <c r="J98" s="20">
        <v>2055624.24</v>
      </c>
      <c r="K98" s="20">
        <v>565704.32010000001</v>
      </c>
      <c r="L98" s="18" t="s">
        <v>2902</v>
      </c>
    </row>
    <row r="99" spans="1:12" x14ac:dyDescent="0.25">
      <c r="A99" s="26" t="s">
        <v>2956</v>
      </c>
      <c r="B99" s="27"/>
      <c r="C99" s="27"/>
      <c r="D99" s="27"/>
      <c r="E99" s="27"/>
      <c r="F99" s="27"/>
      <c r="G99" s="27"/>
      <c r="H99" s="29">
        <v>2</v>
      </c>
      <c r="I99" s="30">
        <f>SUM(I81:I98)</f>
        <v>201799815.63</v>
      </c>
      <c r="J99" s="30">
        <f>SUM(J81:J98)</f>
        <v>174419314.66000003</v>
      </c>
      <c r="K99" s="30">
        <f>SUM(K97:K98)</f>
        <v>1466967.9401</v>
      </c>
      <c r="L99" s="27"/>
    </row>
    <row r="100" spans="1:12" ht="22.5" x14ac:dyDescent="0.25">
      <c r="A100" s="18" t="s">
        <v>26</v>
      </c>
      <c r="B100" s="17" t="s">
        <v>780</v>
      </c>
      <c r="C100" s="17" t="s">
        <v>788</v>
      </c>
      <c r="D100" s="17" t="s">
        <v>777</v>
      </c>
      <c r="E100" s="17" t="s">
        <v>63</v>
      </c>
      <c r="F100" s="17" t="s">
        <v>790</v>
      </c>
      <c r="G100" s="17" t="s">
        <v>789</v>
      </c>
      <c r="H100" s="19"/>
      <c r="I100" s="20">
        <v>16596502.779999999</v>
      </c>
      <c r="J100" s="20">
        <v>16596502.779999999</v>
      </c>
      <c r="K100" s="20">
        <v>2579186.9500000002</v>
      </c>
      <c r="L100" s="18" t="s">
        <v>2902</v>
      </c>
    </row>
    <row r="101" spans="1:12" x14ac:dyDescent="0.25">
      <c r="A101" s="26" t="s">
        <v>2956</v>
      </c>
      <c r="B101" s="27"/>
      <c r="C101" s="27"/>
      <c r="D101" s="27"/>
      <c r="E101" s="27"/>
      <c r="F101" s="27"/>
      <c r="G101" s="27"/>
      <c r="H101" s="29">
        <v>1</v>
      </c>
      <c r="I101" s="30">
        <f>SUM(I100)</f>
        <v>16596502.779999999</v>
      </c>
      <c r="J101" s="30">
        <f t="shared" ref="J101" si="5">SUM(J100)</f>
        <v>16596502.779999999</v>
      </c>
      <c r="K101" s="30">
        <f>SUM(K100)</f>
        <v>2579186.9500000002</v>
      </c>
      <c r="L101" s="28"/>
    </row>
    <row r="102" spans="1:12" x14ac:dyDescent="0.25">
      <c r="A102" s="13" t="s">
        <v>2957</v>
      </c>
      <c r="H102" s="15">
        <f>H99+H101</f>
        <v>3</v>
      </c>
      <c r="I102" s="9" t="e">
        <f>I99+#REF!+I91+I93</f>
        <v>#REF!</v>
      </c>
      <c r="J102" s="9" t="e">
        <f>J99+#REF!+J91+J93</f>
        <v>#REF!</v>
      </c>
      <c r="K102" s="9">
        <f>K99+K101</f>
        <v>4046154.8901000004</v>
      </c>
    </row>
    <row r="104" spans="1:12" ht="18.75" x14ac:dyDescent="0.3">
      <c r="A104" s="44" t="s">
        <v>2965</v>
      </c>
      <c r="B104" s="45"/>
      <c r="C104" s="45"/>
      <c r="D104" s="45"/>
      <c r="E104" s="45"/>
      <c r="F104" s="45"/>
      <c r="G104" s="45"/>
      <c r="H104" s="46"/>
      <c r="I104" s="45"/>
      <c r="J104" s="45"/>
      <c r="K104" s="45"/>
      <c r="L104" s="46"/>
    </row>
    <row r="105" spans="1:12" ht="33.75" x14ac:dyDescent="0.25">
      <c r="A105" s="47" t="s">
        <v>17</v>
      </c>
      <c r="B105" s="47" t="s">
        <v>15</v>
      </c>
      <c r="C105" s="47" t="s">
        <v>0</v>
      </c>
      <c r="D105" s="47" t="s">
        <v>12</v>
      </c>
      <c r="E105" s="47" t="s">
        <v>1</v>
      </c>
      <c r="F105" s="47" t="s">
        <v>2945</v>
      </c>
      <c r="G105" s="47" t="s">
        <v>2</v>
      </c>
      <c r="H105" s="47" t="s">
        <v>5</v>
      </c>
      <c r="I105" s="47" t="s">
        <v>7</v>
      </c>
      <c r="J105" s="47" t="s">
        <v>8</v>
      </c>
      <c r="K105" s="47" t="s">
        <v>9</v>
      </c>
      <c r="L105" s="47" t="s">
        <v>2930</v>
      </c>
    </row>
    <row r="106" spans="1:12" ht="22.5" x14ac:dyDescent="0.25">
      <c r="A106" s="49" t="s">
        <v>1310</v>
      </c>
      <c r="B106" s="40" t="s">
        <v>1520</v>
      </c>
      <c r="C106" s="40" t="s">
        <v>1584</v>
      </c>
      <c r="D106" s="40" t="s">
        <v>1517</v>
      </c>
      <c r="E106" s="40" t="s">
        <v>19</v>
      </c>
      <c r="F106" s="40" t="s">
        <v>1558</v>
      </c>
      <c r="G106" s="40" t="s">
        <v>1585</v>
      </c>
      <c r="H106" s="50">
        <v>45106</v>
      </c>
      <c r="I106" s="51"/>
      <c r="J106" s="51"/>
      <c r="K106" s="51">
        <v>9316086.8699999992</v>
      </c>
      <c r="L106" s="49" t="s">
        <v>2902</v>
      </c>
    </row>
    <row r="107" spans="1:12" ht="22.5" x14ac:dyDescent="0.25">
      <c r="A107" s="49" t="s">
        <v>1310</v>
      </c>
      <c r="B107" s="40" t="s">
        <v>1520</v>
      </c>
      <c r="C107" s="40" t="s">
        <v>1556</v>
      </c>
      <c r="D107" s="40" t="s">
        <v>1525</v>
      </c>
      <c r="E107" s="40" t="s">
        <v>19</v>
      </c>
      <c r="F107" s="40" t="s">
        <v>1558</v>
      </c>
      <c r="G107" s="40" t="s">
        <v>1557</v>
      </c>
      <c r="H107" s="50">
        <v>45646</v>
      </c>
      <c r="I107" s="51"/>
      <c r="J107" s="51"/>
      <c r="K107" s="51">
        <v>3711210.19</v>
      </c>
      <c r="L107" s="49" t="s">
        <v>2902</v>
      </c>
    </row>
    <row r="108" spans="1:12" x14ac:dyDescent="0.25">
      <c r="A108" s="26" t="s">
        <v>2956</v>
      </c>
      <c r="H108" s="14">
        <v>2</v>
      </c>
      <c r="K108" s="12">
        <f>SUM(K106:K107)</f>
        <v>13027297.059999999</v>
      </c>
    </row>
    <row r="109" spans="1:12" ht="22.5" x14ac:dyDescent="0.25">
      <c r="A109" s="49" t="s">
        <v>1310</v>
      </c>
      <c r="B109" s="40" t="s">
        <v>1742</v>
      </c>
      <c r="C109" s="40" t="s">
        <v>1767</v>
      </c>
      <c r="D109" s="40" t="s">
        <v>1759</v>
      </c>
      <c r="E109" s="40" t="s">
        <v>31</v>
      </c>
      <c r="F109" s="40" t="s">
        <v>91</v>
      </c>
      <c r="G109" s="40" t="s">
        <v>1768</v>
      </c>
      <c r="H109" s="52"/>
      <c r="I109" s="51">
        <v>1591694.04</v>
      </c>
      <c r="J109" s="51">
        <v>1591694.04</v>
      </c>
      <c r="K109" s="51">
        <v>1351348.24</v>
      </c>
      <c r="L109" s="49" t="s">
        <v>2902</v>
      </c>
    </row>
    <row r="110" spans="1:12" x14ac:dyDescent="0.25">
      <c r="A110" s="26" t="s">
        <v>2956</v>
      </c>
      <c r="H110" s="14">
        <v>1</v>
      </c>
      <c r="K110" s="12">
        <f>SUM(K109)</f>
        <v>1351348.24</v>
      </c>
    </row>
    <row r="111" spans="1:12" x14ac:dyDescent="0.25">
      <c r="A111" s="13" t="s">
        <v>2957</v>
      </c>
      <c r="H111" s="15">
        <f>H108+H110</f>
        <v>3</v>
      </c>
      <c r="K111" s="9">
        <f>K108+K110</f>
        <v>14378645.299999999</v>
      </c>
    </row>
    <row r="112" spans="1:12" ht="18.75" x14ac:dyDescent="0.3">
      <c r="A112" s="44" t="s">
        <v>2966</v>
      </c>
      <c r="B112" s="45"/>
      <c r="C112" s="45"/>
      <c r="D112" s="45"/>
      <c r="E112" s="45"/>
      <c r="F112" s="45"/>
      <c r="G112" s="45"/>
      <c r="H112" s="46"/>
      <c r="I112" s="45"/>
      <c r="J112" s="45"/>
      <c r="K112" s="45"/>
      <c r="L112" s="46"/>
    </row>
    <row r="113" spans="1:12" ht="33.75" x14ac:dyDescent="0.25">
      <c r="A113" s="47" t="s">
        <v>17</v>
      </c>
      <c r="B113" s="47" t="s">
        <v>15</v>
      </c>
      <c r="C113" s="47" t="s">
        <v>0</v>
      </c>
      <c r="D113" s="47" t="s">
        <v>12</v>
      </c>
      <c r="E113" s="47" t="s">
        <v>1</v>
      </c>
      <c r="F113" s="47" t="s">
        <v>2945</v>
      </c>
      <c r="G113" s="47" t="s">
        <v>2</v>
      </c>
      <c r="H113" s="47" t="s">
        <v>5</v>
      </c>
      <c r="I113" s="47" t="s">
        <v>7</v>
      </c>
      <c r="J113" s="47" t="s">
        <v>8</v>
      </c>
      <c r="K113" s="47" t="s">
        <v>9</v>
      </c>
      <c r="L113" s="47" t="s">
        <v>2930</v>
      </c>
    </row>
    <row r="114" spans="1:12" ht="22.5" x14ac:dyDescent="0.25">
      <c r="A114" s="49" t="s">
        <v>1310</v>
      </c>
      <c r="B114" s="40" t="s">
        <v>1633</v>
      </c>
      <c r="C114" s="40" t="s">
        <v>1655</v>
      </c>
      <c r="D114" s="40" t="s">
        <v>1632</v>
      </c>
      <c r="E114" s="40" t="s">
        <v>19</v>
      </c>
      <c r="F114" s="40" t="s">
        <v>1657</v>
      </c>
      <c r="G114" s="40" t="s">
        <v>1656</v>
      </c>
      <c r="H114" s="50">
        <v>45569</v>
      </c>
      <c r="I114" s="51">
        <v>4920560.97</v>
      </c>
      <c r="J114" s="51">
        <v>3349593.5</v>
      </c>
      <c r="K114" s="51">
        <v>1841733.08</v>
      </c>
      <c r="L114" s="49" t="s">
        <v>2902</v>
      </c>
    </row>
    <row r="115" spans="1:12" ht="22.5" x14ac:dyDescent="0.25">
      <c r="A115" s="49" t="s">
        <v>1310</v>
      </c>
      <c r="B115" s="40" t="s">
        <v>1633</v>
      </c>
      <c r="C115" s="40" t="s">
        <v>1669</v>
      </c>
      <c r="D115" s="40" t="s">
        <v>1632</v>
      </c>
      <c r="E115" s="40" t="s">
        <v>19</v>
      </c>
      <c r="F115" s="40" t="s">
        <v>1671</v>
      </c>
      <c r="G115" s="40" t="s">
        <v>1670</v>
      </c>
      <c r="H115" s="50">
        <v>45573</v>
      </c>
      <c r="I115" s="51"/>
      <c r="J115" s="51"/>
      <c r="K115" s="51">
        <v>1850061.81</v>
      </c>
      <c r="L115" s="49" t="s">
        <v>2902</v>
      </c>
    </row>
    <row r="116" spans="1:12" ht="22.5" x14ac:dyDescent="0.25">
      <c r="A116" s="49" t="s">
        <v>1310</v>
      </c>
      <c r="B116" s="40" t="s">
        <v>1633</v>
      </c>
      <c r="C116" s="40" t="s">
        <v>1710</v>
      </c>
      <c r="D116" s="40" t="s">
        <v>1632</v>
      </c>
      <c r="E116" s="40" t="s">
        <v>19</v>
      </c>
      <c r="F116" s="40" t="s">
        <v>2944</v>
      </c>
      <c r="G116" s="40" t="s">
        <v>1711</v>
      </c>
      <c r="H116" s="50">
        <v>45575</v>
      </c>
      <c r="I116" s="51"/>
      <c r="J116" s="51"/>
      <c r="K116" s="51">
        <v>1875676.47</v>
      </c>
      <c r="L116" s="49" t="s">
        <v>2902</v>
      </c>
    </row>
    <row r="117" spans="1:12" ht="22.5" x14ac:dyDescent="0.25">
      <c r="A117" s="49" t="s">
        <v>1310</v>
      </c>
      <c r="B117" s="40" t="s">
        <v>1790</v>
      </c>
      <c r="C117" s="40" t="s">
        <v>1786</v>
      </c>
      <c r="D117" s="40" t="s">
        <v>1789</v>
      </c>
      <c r="E117" s="40" t="s">
        <v>19</v>
      </c>
      <c r="F117" s="40" t="s">
        <v>1788</v>
      </c>
      <c r="G117" s="40" t="s">
        <v>1787</v>
      </c>
      <c r="H117" s="50">
        <v>45330</v>
      </c>
      <c r="I117" s="51"/>
      <c r="J117" s="51"/>
      <c r="K117" s="51">
        <v>761425</v>
      </c>
      <c r="L117" s="49" t="s">
        <v>2902</v>
      </c>
    </row>
    <row r="118" spans="1:12" ht="22.5" x14ac:dyDescent="0.25">
      <c r="A118" s="49" t="s">
        <v>1310</v>
      </c>
      <c r="B118" s="40" t="s">
        <v>1790</v>
      </c>
      <c r="C118" s="40" t="s">
        <v>1792</v>
      </c>
      <c r="D118" s="40" t="s">
        <v>1789</v>
      </c>
      <c r="E118" s="40" t="s">
        <v>19</v>
      </c>
      <c r="F118" s="40" t="s">
        <v>1794</v>
      </c>
      <c r="G118" s="40" t="s">
        <v>1793</v>
      </c>
      <c r="H118" s="50">
        <v>45329</v>
      </c>
      <c r="I118" s="51"/>
      <c r="J118" s="51"/>
      <c r="K118" s="51">
        <v>891085.16</v>
      </c>
      <c r="L118" s="49" t="s">
        <v>2902</v>
      </c>
    </row>
    <row r="119" spans="1:12" ht="22.5" x14ac:dyDescent="0.25">
      <c r="A119" s="49" t="s">
        <v>1310</v>
      </c>
      <c r="B119" s="40" t="s">
        <v>1790</v>
      </c>
      <c r="C119" s="40" t="s">
        <v>1795</v>
      </c>
      <c r="D119" s="40" t="s">
        <v>1789</v>
      </c>
      <c r="E119" s="40" t="s">
        <v>19</v>
      </c>
      <c r="F119" s="40" t="s">
        <v>1797</v>
      </c>
      <c r="G119" s="40" t="s">
        <v>1796</v>
      </c>
      <c r="H119" s="50">
        <v>45338</v>
      </c>
      <c r="I119" s="51">
        <v>2048133.08</v>
      </c>
      <c r="J119" s="51">
        <v>2048133.08</v>
      </c>
      <c r="K119" s="51">
        <v>838375</v>
      </c>
      <c r="L119" s="49" t="s">
        <v>2902</v>
      </c>
    </row>
    <row r="120" spans="1:12" x14ac:dyDescent="0.25">
      <c r="A120" s="26" t="s">
        <v>2956</v>
      </c>
      <c r="H120" s="14">
        <v>6</v>
      </c>
      <c r="K120" s="12">
        <f>SUM(K114:K119)</f>
        <v>8058356.5200000005</v>
      </c>
    </row>
    <row r="121" spans="1:12" ht="22.5" x14ac:dyDescent="0.25">
      <c r="A121" s="49" t="s">
        <v>1310</v>
      </c>
      <c r="B121" s="40" t="s">
        <v>1742</v>
      </c>
      <c r="C121" s="40" t="s">
        <v>1781</v>
      </c>
      <c r="D121" s="40" t="s">
        <v>1741</v>
      </c>
      <c r="E121" s="40" t="s">
        <v>31</v>
      </c>
      <c r="F121" s="40" t="s">
        <v>1671</v>
      </c>
      <c r="G121" s="40" t="s">
        <v>1782</v>
      </c>
      <c r="H121" s="52"/>
      <c r="I121" s="51"/>
      <c r="J121" s="51"/>
      <c r="K121" s="51">
        <v>4970774.1500000004</v>
      </c>
      <c r="L121" s="49" t="s">
        <v>2902</v>
      </c>
    </row>
    <row r="122" spans="1:12" ht="22.5" x14ac:dyDescent="0.25">
      <c r="A122" s="49" t="s">
        <v>1310</v>
      </c>
      <c r="B122" s="40" t="s">
        <v>1742</v>
      </c>
      <c r="C122" s="40" t="s">
        <v>1778</v>
      </c>
      <c r="D122" s="40" t="s">
        <v>1759</v>
      </c>
      <c r="E122" s="40" t="s">
        <v>31</v>
      </c>
      <c r="F122" s="40" t="s">
        <v>1671</v>
      </c>
      <c r="G122" s="40" t="s">
        <v>1779</v>
      </c>
      <c r="H122" s="52"/>
      <c r="I122" s="51"/>
      <c r="J122" s="51"/>
      <c r="K122" s="51">
        <v>872525</v>
      </c>
      <c r="L122" s="49" t="s">
        <v>2902</v>
      </c>
    </row>
    <row r="123" spans="1:12" ht="22.5" x14ac:dyDescent="0.25">
      <c r="A123" s="49" t="s">
        <v>1310</v>
      </c>
      <c r="B123" s="40" t="s">
        <v>1742</v>
      </c>
      <c r="C123" s="40" t="s">
        <v>1783</v>
      </c>
      <c r="D123" s="40" t="s">
        <v>1759</v>
      </c>
      <c r="E123" s="40" t="s">
        <v>31</v>
      </c>
      <c r="F123" s="40" t="s">
        <v>2938</v>
      </c>
      <c r="G123" s="40" t="s">
        <v>1784</v>
      </c>
      <c r="H123" s="52"/>
      <c r="I123" s="51">
        <v>1591694.04</v>
      </c>
      <c r="J123" s="51">
        <v>1591694.04</v>
      </c>
      <c r="K123" s="51">
        <v>881343.75</v>
      </c>
      <c r="L123" s="49" t="s">
        <v>2902</v>
      </c>
    </row>
    <row r="124" spans="1:12" x14ac:dyDescent="0.25">
      <c r="A124" s="26" t="s">
        <v>2956</v>
      </c>
      <c r="H124" s="14">
        <v>3</v>
      </c>
      <c r="K124" s="12">
        <f>SUM(K121:K123)</f>
        <v>6724642.9000000004</v>
      </c>
    </row>
    <row r="125" spans="1:12" x14ac:dyDescent="0.25">
      <c r="A125" s="13" t="s">
        <v>2957</v>
      </c>
      <c r="H125" s="15">
        <f>H120+H124</f>
        <v>9</v>
      </c>
      <c r="I125" s="48"/>
      <c r="J125" s="48"/>
      <c r="K125" s="9">
        <f>K120+K124</f>
        <v>14782999.420000002</v>
      </c>
    </row>
    <row r="128" spans="1:12" x14ac:dyDescent="0.25">
      <c r="A128" s="43" t="s">
        <v>2964</v>
      </c>
    </row>
  </sheetData>
  <autoFilter ref="A96:L101" xr:uid="{6A51FF29-E19B-4A07-8F29-AC3E76D62B1C}"/>
  <pageMargins left="0.31496062992125984" right="0.31496062992125984" top="0.35433070866141736" bottom="0.35433070866141736" header="0.31496062992125984" footer="0.31496062992125984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988E-067D-47CE-9E5D-D09FEA34D94B}">
  <dimension ref="A1:L80"/>
  <sheetViews>
    <sheetView showGridLines="0" tabSelected="1" workbookViewId="0">
      <selection activeCell="A3" sqref="A3"/>
    </sheetView>
  </sheetViews>
  <sheetFormatPr defaultRowHeight="15" x14ac:dyDescent="0.25"/>
  <cols>
    <col min="1" max="1" width="7.42578125" style="5" customWidth="1"/>
    <col min="2" max="2" width="9.42578125" customWidth="1"/>
    <col min="3" max="3" width="19.140625" customWidth="1"/>
    <col min="4" max="4" width="18.7109375" customWidth="1"/>
    <col min="5" max="5" width="11.5703125" customWidth="1"/>
    <col min="6" max="6" width="63.42578125" customWidth="1"/>
    <col min="7" max="7" width="51.140625" customWidth="1"/>
    <col min="8" max="8" width="11.85546875" style="5" customWidth="1"/>
    <col min="9" max="10" width="13.7109375" hidden="1" customWidth="1"/>
    <col min="11" max="11" width="13.7109375" customWidth="1"/>
    <col min="12" max="12" width="11.5703125" style="5" customWidth="1"/>
  </cols>
  <sheetData>
    <row r="1" spans="1:12" x14ac:dyDescent="0.25">
      <c r="A1" s="53" t="s">
        <v>2969</v>
      </c>
    </row>
    <row r="2" spans="1:12" ht="18.75" x14ac:dyDescent="0.3">
      <c r="A2" s="21" t="s">
        <v>2962</v>
      </c>
      <c r="B2" s="22"/>
      <c r="C2" s="22"/>
      <c r="D2" s="22"/>
      <c r="E2" s="22"/>
      <c r="F2" s="22"/>
      <c r="G2" s="23"/>
      <c r="H2" s="22"/>
      <c r="I2" s="22"/>
      <c r="J2" s="22"/>
      <c r="K2" s="23"/>
      <c r="L2" s="23"/>
    </row>
    <row r="3" spans="1:12" s="5" customFormat="1" ht="33.75" x14ac:dyDescent="0.25">
      <c r="A3" s="24" t="s">
        <v>17</v>
      </c>
      <c r="B3" s="24" t="s">
        <v>15</v>
      </c>
      <c r="C3" s="24" t="s">
        <v>0</v>
      </c>
      <c r="D3" s="24" t="s">
        <v>12</v>
      </c>
      <c r="E3" s="24" t="s">
        <v>1</v>
      </c>
      <c r="F3" s="24" t="s">
        <v>2945</v>
      </c>
      <c r="G3" s="24" t="s">
        <v>2</v>
      </c>
      <c r="H3" s="24" t="s">
        <v>5</v>
      </c>
      <c r="I3" s="24" t="s">
        <v>7</v>
      </c>
      <c r="J3" s="24" t="s">
        <v>8</v>
      </c>
      <c r="K3" s="24" t="s">
        <v>9</v>
      </c>
      <c r="L3" s="24" t="s">
        <v>2930</v>
      </c>
    </row>
    <row r="4" spans="1:12" ht="22.5" x14ac:dyDescent="0.25">
      <c r="A4" s="18" t="s">
        <v>1310</v>
      </c>
      <c r="B4" s="17" t="s">
        <v>1308</v>
      </c>
      <c r="C4" s="17" t="s">
        <v>1326</v>
      </c>
      <c r="D4" s="17" t="s">
        <v>1305</v>
      </c>
      <c r="E4" s="17" t="s">
        <v>19</v>
      </c>
      <c r="F4" s="17" t="s">
        <v>1328</v>
      </c>
      <c r="G4" s="17" t="s">
        <v>1327</v>
      </c>
      <c r="H4" s="25">
        <v>45642</v>
      </c>
      <c r="I4" s="20">
        <v>725882.37</v>
      </c>
      <c r="J4" s="20">
        <v>725882.37</v>
      </c>
      <c r="K4" s="20">
        <v>689588.24970000004</v>
      </c>
      <c r="L4" s="18" t="s">
        <v>2912</v>
      </c>
    </row>
    <row r="5" spans="1:12" ht="22.5" x14ac:dyDescent="0.25">
      <c r="A5" s="18" t="s">
        <v>1310</v>
      </c>
      <c r="B5" s="17" t="s">
        <v>1364</v>
      </c>
      <c r="C5" s="17" t="s">
        <v>1387</v>
      </c>
      <c r="D5" s="17" t="s">
        <v>1363</v>
      </c>
      <c r="E5" s="17" t="s">
        <v>19</v>
      </c>
      <c r="F5" s="17" t="s">
        <v>1328</v>
      </c>
      <c r="G5" s="17" t="s">
        <v>1388</v>
      </c>
      <c r="H5" s="25">
        <v>45580</v>
      </c>
      <c r="I5" s="20">
        <v>1451764.74</v>
      </c>
      <c r="J5" s="20">
        <v>1451764.74</v>
      </c>
      <c r="K5" s="20">
        <v>1379176.5000999998</v>
      </c>
      <c r="L5" s="18" t="s">
        <v>2912</v>
      </c>
    </row>
    <row r="6" spans="1:12" ht="22.5" x14ac:dyDescent="0.25">
      <c r="A6" s="18" t="s">
        <v>1310</v>
      </c>
      <c r="B6" s="17" t="s">
        <v>1428</v>
      </c>
      <c r="C6" s="17" t="s">
        <v>1438</v>
      </c>
      <c r="D6" s="17" t="s">
        <v>1427</v>
      </c>
      <c r="E6" s="17" t="s">
        <v>19</v>
      </c>
      <c r="F6" s="17" t="s">
        <v>1328</v>
      </c>
      <c r="G6" s="17" t="s">
        <v>1439</v>
      </c>
      <c r="H6" s="25">
        <v>45642</v>
      </c>
      <c r="I6" s="20">
        <v>1446028.05</v>
      </c>
      <c r="J6" s="20">
        <v>1446028.05</v>
      </c>
      <c r="K6" s="20">
        <v>1218272.5799999998</v>
      </c>
      <c r="L6" s="18" t="s">
        <v>2912</v>
      </c>
    </row>
    <row r="7" spans="1:12" ht="22.5" x14ac:dyDescent="0.25">
      <c r="A7" s="18" t="s">
        <v>1310</v>
      </c>
      <c r="B7" s="17" t="s">
        <v>1460</v>
      </c>
      <c r="C7" s="17" t="s">
        <v>1491</v>
      </c>
      <c r="D7" s="17" t="s">
        <v>1459</v>
      </c>
      <c r="E7" s="17" t="s">
        <v>19</v>
      </c>
      <c r="F7" s="17" t="s">
        <v>1328</v>
      </c>
      <c r="G7" s="17" t="s">
        <v>1492</v>
      </c>
      <c r="H7" s="25">
        <v>45632</v>
      </c>
      <c r="I7" s="20">
        <v>1282392.19</v>
      </c>
      <c r="J7" s="20">
        <v>1282392.19</v>
      </c>
      <c r="K7" s="20">
        <v>1928663.4003000001</v>
      </c>
      <c r="L7" s="18" t="s">
        <v>2912</v>
      </c>
    </row>
    <row r="8" spans="1:12" ht="22.5" x14ac:dyDescent="0.25">
      <c r="A8" s="18" t="s">
        <v>1310</v>
      </c>
      <c r="B8" s="17" t="s">
        <v>2440</v>
      </c>
      <c r="C8" s="17" t="s">
        <v>2502</v>
      </c>
      <c r="D8" s="17" t="s">
        <v>2439</v>
      </c>
      <c r="E8" s="17" t="s">
        <v>19</v>
      </c>
      <c r="F8" s="17" t="s">
        <v>2033</v>
      </c>
      <c r="G8" s="17" t="s">
        <v>2503</v>
      </c>
      <c r="H8" s="25">
        <v>45401</v>
      </c>
      <c r="I8" s="20">
        <v>1126315.79</v>
      </c>
      <c r="J8" s="20">
        <v>1126315.79</v>
      </c>
      <c r="K8" s="20">
        <v>3832097.88</v>
      </c>
      <c r="L8" s="18" t="s">
        <v>2912</v>
      </c>
    </row>
    <row r="9" spans="1:12" ht="22.5" x14ac:dyDescent="0.25">
      <c r="A9" s="18" t="s">
        <v>1310</v>
      </c>
      <c r="B9" s="17" t="s">
        <v>2440</v>
      </c>
      <c r="C9" s="17" t="s">
        <v>2592</v>
      </c>
      <c r="D9" s="17" t="s">
        <v>2444</v>
      </c>
      <c r="E9" s="17" t="s">
        <v>19</v>
      </c>
      <c r="F9" s="17" t="s">
        <v>2946</v>
      </c>
      <c r="G9" s="17" t="s">
        <v>2593</v>
      </c>
      <c r="H9" s="25">
        <v>45558</v>
      </c>
      <c r="I9" s="20">
        <v>2297294.7200000002</v>
      </c>
      <c r="J9" s="20">
        <v>2297294.7200000002</v>
      </c>
      <c r="K9" s="20">
        <v>1980412.56</v>
      </c>
      <c r="L9" s="18" t="s">
        <v>2912</v>
      </c>
    </row>
    <row r="10" spans="1:12" ht="22.5" x14ac:dyDescent="0.25">
      <c r="A10" s="18" t="s">
        <v>1310</v>
      </c>
      <c r="B10" s="17" t="s">
        <v>2440</v>
      </c>
      <c r="C10" s="17" t="s">
        <v>2637</v>
      </c>
      <c r="D10" s="17" t="s">
        <v>2444</v>
      </c>
      <c r="E10" s="17" t="s">
        <v>19</v>
      </c>
      <c r="F10" s="17" t="s">
        <v>2947</v>
      </c>
      <c r="G10" s="17" t="s">
        <v>2638</v>
      </c>
      <c r="H10" s="25">
        <v>45560</v>
      </c>
      <c r="I10" s="20">
        <v>2030172</v>
      </c>
      <c r="J10" s="20">
        <v>2030172</v>
      </c>
      <c r="K10" s="20">
        <v>4934502.68</v>
      </c>
      <c r="L10" s="18" t="s">
        <v>2912</v>
      </c>
    </row>
    <row r="11" spans="1:12" x14ac:dyDescent="0.25">
      <c r="A11" s="26" t="s">
        <v>2956</v>
      </c>
      <c r="B11" s="27"/>
      <c r="C11" s="27"/>
      <c r="D11" s="27"/>
      <c r="E11" s="27"/>
      <c r="F11" s="27"/>
      <c r="G11" s="27"/>
      <c r="H11" s="29">
        <v>7</v>
      </c>
      <c r="I11" s="30">
        <f>SUM(I4:I10)</f>
        <v>10359849.859999999</v>
      </c>
      <c r="J11" s="30">
        <f>SUM(J4:J10)</f>
        <v>10359849.859999999</v>
      </c>
      <c r="K11" s="30">
        <f>SUM(K4:K10)</f>
        <v>15962713.850099999</v>
      </c>
      <c r="L11" s="27"/>
    </row>
    <row r="12" spans="1:12" ht="22.5" x14ac:dyDescent="0.25">
      <c r="A12" s="18" t="s">
        <v>26</v>
      </c>
      <c r="B12" s="17" t="s">
        <v>149</v>
      </c>
      <c r="C12" s="17" t="s">
        <v>163</v>
      </c>
      <c r="D12" s="17" t="s">
        <v>159</v>
      </c>
      <c r="E12" s="17" t="s">
        <v>31</v>
      </c>
      <c r="F12" s="17" t="s">
        <v>165</v>
      </c>
      <c r="G12" s="17" t="s">
        <v>164</v>
      </c>
      <c r="H12" s="19"/>
      <c r="I12" s="20">
        <v>681275.3</v>
      </c>
      <c r="J12" s="20">
        <v>681275.3</v>
      </c>
      <c r="K12" s="20">
        <v>1628543.57</v>
      </c>
      <c r="L12" s="18" t="s">
        <v>2912</v>
      </c>
    </row>
    <row r="13" spans="1:12" ht="33.75" x14ac:dyDescent="0.25">
      <c r="A13" s="18" t="s">
        <v>26</v>
      </c>
      <c r="B13" s="17" t="s">
        <v>218</v>
      </c>
      <c r="C13" s="17" t="s">
        <v>230</v>
      </c>
      <c r="D13" s="17" t="s">
        <v>233</v>
      </c>
      <c r="E13" s="17" t="s">
        <v>31</v>
      </c>
      <c r="F13" s="17" t="s">
        <v>2948</v>
      </c>
      <c r="G13" s="17" t="s">
        <v>231</v>
      </c>
      <c r="H13" s="19"/>
      <c r="I13" s="20">
        <v>1000000</v>
      </c>
      <c r="J13" s="20">
        <v>1000000</v>
      </c>
      <c r="K13" s="20">
        <v>5983319.9000000004</v>
      </c>
      <c r="L13" s="18" t="s">
        <v>2912</v>
      </c>
    </row>
    <row r="14" spans="1:12" ht="22.5" x14ac:dyDescent="0.25">
      <c r="A14" s="18" t="s">
        <v>1310</v>
      </c>
      <c r="B14" s="17" t="s">
        <v>2440</v>
      </c>
      <c r="C14" s="17" t="s">
        <v>2650</v>
      </c>
      <c r="D14" s="17" t="s">
        <v>2653</v>
      </c>
      <c r="E14" s="17" t="s">
        <v>31</v>
      </c>
      <c r="F14" s="17" t="s">
        <v>2949</v>
      </c>
      <c r="G14" s="17" t="s">
        <v>2651</v>
      </c>
      <c r="H14" s="19"/>
      <c r="I14" s="20">
        <v>5045258.41</v>
      </c>
      <c r="J14" s="20">
        <v>5045258.41</v>
      </c>
      <c r="K14" s="20">
        <v>4792995.49</v>
      </c>
      <c r="L14" s="18" t="s">
        <v>2912</v>
      </c>
    </row>
    <row r="15" spans="1:12" ht="22.5" x14ac:dyDescent="0.25">
      <c r="A15" s="18" t="s">
        <v>1310</v>
      </c>
      <c r="B15" s="17" t="s">
        <v>2440</v>
      </c>
      <c r="C15" s="17" t="s">
        <v>2654</v>
      </c>
      <c r="D15" s="17" t="s">
        <v>2653</v>
      </c>
      <c r="E15" s="17" t="s">
        <v>31</v>
      </c>
      <c r="F15" s="17" t="s">
        <v>2950</v>
      </c>
      <c r="G15" s="17" t="s">
        <v>2655</v>
      </c>
      <c r="H15" s="19"/>
      <c r="I15" s="20">
        <v>2825620.66</v>
      </c>
      <c r="J15" s="20">
        <v>2825620.66</v>
      </c>
      <c r="K15" s="20">
        <v>2684339.62</v>
      </c>
      <c r="L15" s="18" t="s">
        <v>2912</v>
      </c>
    </row>
    <row r="16" spans="1:12" ht="22.5" x14ac:dyDescent="0.25">
      <c r="A16" s="18" t="s">
        <v>1310</v>
      </c>
      <c r="B16" s="17" t="s">
        <v>2440</v>
      </c>
      <c r="C16" s="17" t="s">
        <v>2669</v>
      </c>
      <c r="D16" s="17" t="s">
        <v>2653</v>
      </c>
      <c r="E16" s="17" t="s">
        <v>31</v>
      </c>
      <c r="F16" s="17" t="s">
        <v>2951</v>
      </c>
      <c r="G16" s="17" t="s">
        <v>2670</v>
      </c>
      <c r="H16" s="19"/>
      <c r="I16" s="20">
        <v>3253406.47</v>
      </c>
      <c r="J16" s="20">
        <v>3253406.47</v>
      </c>
      <c r="K16" s="20">
        <v>16260755.1</v>
      </c>
      <c r="L16" s="18" t="s">
        <v>2912</v>
      </c>
    </row>
    <row r="17" spans="1:12" ht="22.5" x14ac:dyDescent="0.25">
      <c r="A17" s="18" t="s">
        <v>1310</v>
      </c>
      <c r="B17" s="17" t="s">
        <v>2440</v>
      </c>
      <c r="C17" s="17" t="s">
        <v>2701</v>
      </c>
      <c r="D17" s="17" t="s">
        <v>2653</v>
      </c>
      <c r="E17" s="17" t="s">
        <v>31</v>
      </c>
      <c r="F17" s="17" t="s">
        <v>2947</v>
      </c>
      <c r="G17" s="17" t="s">
        <v>2702</v>
      </c>
      <c r="H17" s="19"/>
      <c r="I17" s="20">
        <v>4105983</v>
      </c>
      <c r="J17" s="20">
        <v>4105983</v>
      </c>
      <c r="K17" s="20">
        <v>3900678.85</v>
      </c>
      <c r="L17" s="18" t="s">
        <v>2912</v>
      </c>
    </row>
    <row r="18" spans="1:12" x14ac:dyDescent="0.25">
      <c r="A18" s="26" t="s">
        <v>2956</v>
      </c>
      <c r="B18" s="27"/>
      <c r="C18" s="27"/>
      <c r="D18" s="27"/>
      <c r="E18" s="27"/>
      <c r="F18" s="27"/>
      <c r="G18" s="27"/>
      <c r="H18" s="29">
        <v>6</v>
      </c>
      <c r="I18" s="30">
        <f>SUM(I12:I17)</f>
        <v>16911543.840000004</v>
      </c>
      <c r="J18" s="30">
        <f t="shared" ref="J18:K18" si="0">SUM(J12:J17)</f>
        <v>16911543.840000004</v>
      </c>
      <c r="K18" s="30">
        <f t="shared" si="0"/>
        <v>35250632.530000001</v>
      </c>
      <c r="L18" s="27"/>
    </row>
    <row r="19" spans="1:12" ht="22.5" x14ac:dyDescent="0.25">
      <c r="A19" s="18" t="s">
        <v>26</v>
      </c>
      <c r="B19" s="17" t="s">
        <v>218</v>
      </c>
      <c r="C19" s="17" t="s">
        <v>278</v>
      </c>
      <c r="D19" s="17" t="s">
        <v>223</v>
      </c>
      <c r="E19" s="17" t="s">
        <v>152</v>
      </c>
      <c r="F19" s="17" t="s">
        <v>280</v>
      </c>
      <c r="G19" s="17" t="s">
        <v>279</v>
      </c>
      <c r="H19" s="19"/>
      <c r="I19" s="20">
        <v>185037</v>
      </c>
      <c r="J19" s="20">
        <v>185037</v>
      </c>
      <c r="K19" s="20">
        <v>92518.5</v>
      </c>
      <c r="L19" s="18" t="s">
        <v>2912</v>
      </c>
    </row>
    <row r="20" spans="1:12" ht="22.5" x14ac:dyDescent="0.25">
      <c r="A20" s="18" t="s">
        <v>26</v>
      </c>
      <c r="B20" s="17" t="s">
        <v>218</v>
      </c>
      <c r="C20" s="17" t="s">
        <v>296</v>
      </c>
      <c r="D20" s="17" t="s">
        <v>223</v>
      </c>
      <c r="E20" s="17" t="s">
        <v>152</v>
      </c>
      <c r="F20" s="17" t="s">
        <v>246</v>
      </c>
      <c r="G20" s="17" t="s">
        <v>297</v>
      </c>
      <c r="H20" s="19"/>
      <c r="I20" s="20">
        <v>375370.28</v>
      </c>
      <c r="J20" s="20">
        <v>375370.28</v>
      </c>
      <c r="K20" s="20">
        <v>187685.14</v>
      </c>
      <c r="L20" s="18" t="s">
        <v>2912</v>
      </c>
    </row>
    <row r="21" spans="1:12" x14ac:dyDescent="0.25">
      <c r="A21" s="18" t="s">
        <v>26</v>
      </c>
      <c r="B21" s="17" t="s">
        <v>218</v>
      </c>
      <c r="C21" s="17" t="s">
        <v>298</v>
      </c>
      <c r="D21" s="17" t="s">
        <v>223</v>
      </c>
      <c r="E21" s="17" t="s">
        <v>152</v>
      </c>
      <c r="F21" s="17" t="s">
        <v>300</v>
      </c>
      <c r="G21" s="17" t="s">
        <v>299</v>
      </c>
      <c r="H21" s="19"/>
      <c r="I21" s="20"/>
      <c r="J21" s="20"/>
      <c r="K21" s="20">
        <v>500000</v>
      </c>
      <c r="L21" s="18" t="s">
        <v>2912</v>
      </c>
    </row>
    <row r="22" spans="1:12" ht="22.5" x14ac:dyDescent="0.25">
      <c r="A22" s="18" t="s">
        <v>26</v>
      </c>
      <c r="B22" s="17" t="s">
        <v>218</v>
      </c>
      <c r="C22" s="17" t="s">
        <v>304</v>
      </c>
      <c r="D22" s="17" t="s">
        <v>223</v>
      </c>
      <c r="E22" s="17" t="s">
        <v>152</v>
      </c>
      <c r="F22" s="17" t="s">
        <v>306</v>
      </c>
      <c r="G22" s="17" t="s">
        <v>305</v>
      </c>
      <c r="H22" s="19"/>
      <c r="I22" s="20"/>
      <c r="J22" s="20"/>
      <c r="K22" s="20">
        <v>369890.99</v>
      </c>
      <c r="L22" s="18" t="s">
        <v>2912</v>
      </c>
    </row>
    <row r="23" spans="1:12" ht="22.5" x14ac:dyDescent="0.25">
      <c r="A23" s="18" t="s">
        <v>26</v>
      </c>
      <c r="B23" s="17" t="s">
        <v>1187</v>
      </c>
      <c r="C23" s="17" t="s">
        <v>1209</v>
      </c>
      <c r="D23" s="17" t="s">
        <v>1192</v>
      </c>
      <c r="E23" s="17" t="s">
        <v>152</v>
      </c>
      <c r="F23" s="17" t="s">
        <v>1211</v>
      </c>
      <c r="G23" s="17" t="s">
        <v>1210</v>
      </c>
      <c r="H23" s="19"/>
      <c r="I23" s="20">
        <v>1533349.37</v>
      </c>
      <c r="J23" s="20">
        <v>1533349.37</v>
      </c>
      <c r="K23" s="20">
        <v>340637.65</v>
      </c>
      <c r="L23" s="18" t="s">
        <v>2912</v>
      </c>
    </row>
    <row r="24" spans="1:12" ht="22.5" x14ac:dyDescent="0.25">
      <c r="A24" s="18" t="s">
        <v>26</v>
      </c>
      <c r="B24" s="17" t="s">
        <v>1187</v>
      </c>
      <c r="C24" s="17" t="s">
        <v>1233</v>
      </c>
      <c r="D24" s="17" t="s">
        <v>1192</v>
      </c>
      <c r="E24" s="17" t="s">
        <v>152</v>
      </c>
      <c r="F24" s="17" t="s">
        <v>1235</v>
      </c>
      <c r="G24" s="17" t="s">
        <v>1234</v>
      </c>
      <c r="H24" s="19"/>
      <c r="I24" s="20">
        <v>739781.99</v>
      </c>
      <c r="J24" s="20">
        <v>739781.99</v>
      </c>
      <c r="K24" s="20">
        <v>500000</v>
      </c>
      <c r="L24" s="18" t="s">
        <v>2912</v>
      </c>
    </row>
    <row r="25" spans="1:12" x14ac:dyDescent="0.25">
      <c r="A25" s="26" t="s">
        <v>2956</v>
      </c>
      <c r="B25" s="27"/>
      <c r="C25" s="27"/>
      <c r="D25" s="27"/>
      <c r="E25" s="27"/>
      <c r="F25" s="27"/>
      <c r="G25" s="27"/>
      <c r="H25" s="29">
        <v>6</v>
      </c>
      <c r="I25" s="30">
        <f>SUM(I19:I24)</f>
        <v>2833538.64</v>
      </c>
      <c r="J25" s="30">
        <f t="shared" ref="J25:K25" si="1">SUM(J19:J24)</f>
        <v>2833538.64</v>
      </c>
      <c r="K25" s="30">
        <f t="shared" si="1"/>
        <v>1990732.2799999998</v>
      </c>
      <c r="L25" s="27"/>
    </row>
    <row r="26" spans="1:12" ht="22.5" x14ac:dyDescent="0.25">
      <c r="A26" s="18" t="s">
        <v>26</v>
      </c>
      <c r="B26" s="17" t="s">
        <v>218</v>
      </c>
      <c r="C26" s="17" t="s">
        <v>244</v>
      </c>
      <c r="D26" s="17" t="s">
        <v>223</v>
      </c>
      <c r="E26" s="17" t="s">
        <v>110</v>
      </c>
      <c r="F26" s="17" t="s">
        <v>246</v>
      </c>
      <c r="G26" s="17" t="s">
        <v>245</v>
      </c>
      <c r="H26" s="19"/>
      <c r="I26" s="20">
        <v>375370.28</v>
      </c>
      <c r="J26" s="20">
        <v>375370.28</v>
      </c>
      <c r="K26" s="20">
        <v>187685.14</v>
      </c>
      <c r="L26" s="18" t="s">
        <v>2912</v>
      </c>
    </row>
    <row r="27" spans="1:12" ht="33.75" x14ac:dyDescent="0.25">
      <c r="A27" s="18" t="s">
        <v>26</v>
      </c>
      <c r="B27" s="17" t="s">
        <v>425</v>
      </c>
      <c r="C27" s="17" t="s">
        <v>437</v>
      </c>
      <c r="D27" s="17" t="s">
        <v>424</v>
      </c>
      <c r="E27" s="17" t="s">
        <v>110</v>
      </c>
      <c r="F27" s="17" t="s">
        <v>439</v>
      </c>
      <c r="G27" s="17" t="s">
        <v>438</v>
      </c>
      <c r="H27" s="19"/>
      <c r="I27" s="20">
        <v>1742571</v>
      </c>
      <c r="J27" s="20">
        <v>1742571</v>
      </c>
      <c r="K27" s="20">
        <v>1481185</v>
      </c>
      <c r="L27" s="18" t="s">
        <v>2912</v>
      </c>
    </row>
    <row r="28" spans="1:12" x14ac:dyDescent="0.25">
      <c r="A28" s="26" t="s">
        <v>2956</v>
      </c>
      <c r="B28" s="27"/>
      <c r="C28" s="27"/>
      <c r="D28" s="27"/>
      <c r="E28" s="27"/>
      <c r="F28" s="27"/>
      <c r="G28" s="27"/>
      <c r="H28" s="29">
        <v>2</v>
      </c>
      <c r="I28" s="30">
        <f>SUM(I26:I27)</f>
        <v>2117941.2800000003</v>
      </c>
      <c r="J28" s="30">
        <f t="shared" ref="J28:K28" si="2">SUM(J26:J27)</f>
        <v>2117941.2800000003</v>
      </c>
      <c r="K28" s="30">
        <f t="shared" si="2"/>
        <v>1668870.1400000001</v>
      </c>
      <c r="L28" s="27"/>
    </row>
    <row r="29" spans="1:12" x14ac:dyDescent="0.25">
      <c r="A29" s="18" t="s">
        <v>1310</v>
      </c>
      <c r="B29" s="17" t="s">
        <v>1802</v>
      </c>
      <c r="C29" s="17" t="s">
        <v>1834</v>
      </c>
      <c r="D29" s="17" t="s">
        <v>1806</v>
      </c>
      <c r="E29" s="17" t="s">
        <v>119</v>
      </c>
      <c r="F29" s="17" t="s">
        <v>2952</v>
      </c>
      <c r="G29" s="17" t="s">
        <v>1835</v>
      </c>
      <c r="H29" s="19"/>
      <c r="I29" s="20">
        <v>1385370</v>
      </c>
      <c r="J29" s="20">
        <v>1385370</v>
      </c>
      <c r="K29" s="20">
        <v>426600</v>
      </c>
      <c r="L29" s="18" t="s">
        <v>2912</v>
      </c>
    </row>
    <row r="30" spans="1:12" x14ac:dyDescent="0.25">
      <c r="A30" s="18" t="s">
        <v>1310</v>
      </c>
      <c r="B30" s="17" t="s">
        <v>2239</v>
      </c>
      <c r="C30" s="17" t="s">
        <v>2235</v>
      </c>
      <c r="D30" s="17" t="s">
        <v>2238</v>
      </c>
      <c r="E30" s="17" t="s">
        <v>119</v>
      </c>
      <c r="F30" s="17" t="s">
        <v>2237</v>
      </c>
      <c r="G30" s="17" t="s">
        <v>2236</v>
      </c>
      <c r="H30" s="19"/>
      <c r="I30" s="20">
        <v>446000</v>
      </c>
      <c r="J30" s="20">
        <v>446000</v>
      </c>
      <c r="K30" s="20">
        <v>374640</v>
      </c>
      <c r="L30" s="18" t="s">
        <v>2912</v>
      </c>
    </row>
    <row r="31" spans="1:12" ht="22.5" x14ac:dyDescent="0.25">
      <c r="A31" s="18" t="s">
        <v>1310</v>
      </c>
      <c r="B31" s="17" t="s">
        <v>2440</v>
      </c>
      <c r="C31" s="17" t="s">
        <v>2442</v>
      </c>
      <c r="D31" s="17" t="s">
        <v>2444</v>
      </c>
      <c r="E31" s="17" t="s">
        <v>119</v>
      </c>
      <c r="F31" s="17" t="s">
        <v>2237</v>
      </c>
      <c r="G31" s="17" t="s">
        <v>2443</v>
      </c>
      <c r="H31" s="19"/>
      <c r="I31" s="20"/>
      <c r="J31" s="20"/>
      <c r="K31" s="20">
        <v>1691000</v>
      </c>
      <c r="L31" s="18" t="s">
        <v>2912</v>
      </c>
    </row>
    <row r="32" spans="1:12" x14ac:dyDescent="0.25">
      <c r="A32" s="18" t="s">
        <v>1310</v>
      </c>
      <c r="B32" s="17" t="s">
        <v>2440</v>
      </c>
      <c r="C32" s="17" t="s">
        <v>2475</v>
      </c>
      <c r="D32" s="17" t="s">
        <v>2444</v>
      </c>
      <c r="E32" s="17" t="s">
        <v>119</v>
      </c>
      <c r="F32" s="17" t="s">
        <v>2950</v>
      </c>
      <c r="G32" s="17" t="s">
        <v>2476</v>
      </c>
      <c r="H32" s="19"/>
      <c r="I32" s="20"/>
      <c r="J32" s="20"/>
      <c r="K32" s="20">
        <v>4252927.1399999997</v>
      </c>
      <c r="L32" s="18" t="s">
        <v>2912</v>
      </c>
    </row>
    <row r="33" spans="1:12" x14ac:dyDescent="0.25">
      <c r="A33" s="18" t="s">
        <v>1310</v>
      </c>
      <c r="B33" s="17" t="s">
        <v>2440</v>
      </c>
      <c r="C33" s="17" t="s">
        <v>2565</v>
      </c>
      <c r="D33" s="17" t="s">
        <v>2444</v>
      </c>
      <c r="E33" s="17" t="s">
        <v>119</v>
      </c>
      <c r="F33" s="17" t="s">
        <v>2951</v>
      </c>
      <c r="G33" s="17" t="s">
        <v>2566</v>
      </c>
      <c r="H33" s="19"/>
      <c r="I33" s="20">
        <v>1810000</v>
      </c>
      <c r="J33" s="20">
        <v>1810000</v>
      </c>
      <c r="K33" s="20">
        <v>9211494.8999999985</v>
      </c>
      <c r="L33" s="18" t="s">
        <v>2912</v>
      </c>
    </row>
    <row r="34" spans="1:12" x14ac:dyDescent="0.25">
      <c r="A34" s="18" t="s">
        <v>1310</v>
      </c>
      <c r="B34" s="17" t="s">
        <v>2440</v>
      </c>
      <c r="C34" s="17" t="s">
        <v>2580</v>
      </c>
      <c r="D34" s="17" t="s">
        <v>2444</v>
      </c>
      <c r="E34" s="17" t="s">
        <v>119</v>
      </c>
      <c r="F34" s="17" t="s">
        <v>2949</v>
      </c>
      <c r="G34" s="17" t="s">
        <v>2581</v>
      </c>
      <c r="H34" s="19"/>
      <c r="I34" s="20">
        <v>4490892.1399999997</v>
      </c>
      <c r="J34" s="20">
        <v>4490892.1399999997</v>
      </c>
      <c r="K34" s="20">
        <v>3414716</v>
      </c>
      <c r="L34" s="18" t="s">
        <v>2912</v>
      </c>
    </row>
    <row r="35" spans="1:12" x14ac:dyDescent="0.25">
      <c r="A35" s="26" t="s">
        <v>2956</v>
      </c>
      <c r="B35" s="27"/>
      <c r="C35" s="27"/>
      <c r="D35" s="27"/>
      <c r="E35" s="27"/>
      <c r="F35" s="27"/>
      <c r="G35" s="27"/>
      <c r="H35" s="29">
        <v>6</v>
      </c>
      <c r="I35" s="30">
        <f>SUM(I29:I34)</f>
        <v>8132262.1399999997</v>
      </c>
      <c r="J35" s="30">
        <f t="shared" ref="J35" si="3">SUM(J29:J34)</f>
        <v>8132262.1399999997</v>
      </c>
      <c r="K35" s="30">
        <f>SUM(K29:K34)</f>
        <v>19371378.039999999</v>
      </c>
      <c r="L35" s="28"/>
    </row>
    <row r="36" spans="1:12" x14ac:dyDescent="0.25">
      <c r="A36" s="33" t="s">
        <v>2957</v>
      </c>
      <c r="B36" s="27"/>
      <c r="C36" s="27"/>
      <c r="D36" s="27"/>
      <c r="E36" s="27"/>
      <c r="F36" s="27"/>
      <c r="G36" s="27"/>
      <c r="H36" s="34">
        <f>H11+H18+H25+H28+H35</f>
        <v>27</v>
      </c>
      <c r="I36" s="35" t="e">
        <f>I35+I28+I25+I18+#REF!+I11</f>
        <v>#REF!</v>
      </c>
      <c r="J36" s="35" t="e">
        <f>J35+J28+J25+J18+#REF!+J11</f>
        <v>#REF!</v>
      </c>
      <c r="K36" s="35">
        <f>K11+K18+K25+K28+K35</f>
        <v>74244326.84009999</v>
      </c>
      <c r="L36" s="28"/>
    </row>
    <row r="37" spans="1:1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</row>
    <row r="38" spans="1:12" ht="18.75" x14ac:dyDescent="0.3">
      <c r="A38" s="36" t="s">
        <v>2963</v>
      </c>
      <c r="B38" s="37"/>
      <c r="C38" s="37"/>
      <c r="D38" s="37"/>
      <c r="E38" s="37"/>
      <c r="F38" s="37"/>
      <c r="G38" s="37"/>
      <c r="H38" s="38"/>
      <c r="I38" s="37"/>
      <c r="J38" s="37"/>
      <c r="K38" s="37"/>
      <c r="L38" s="38"/>
    </row>
    <row r="39" spans="1:12" ht="33.75" x14ac:dyDescent="0.25">
      <c r="A39" s="39" t="s">
        <v>17</v>
      </c>
      <c r="B39" s="39" t="s">
        <v>15</v>
      </c>
      <c r="C39" s="39" t="s">
        <v>0</v>
      </c>
      <c r="D39" s="39" t="s">
        <v>12</v>
      </c>
      <c r="E39" s="39" t="s">
        <v>1</v>
      </c>
      <c r="F39" s="39" t="s">
        <v>2945</v>
      </c>
      <c r="G39" s="39" t="s">
        <v>2</v>
      </c>
      <c r="H39" s="39" t="s">
        <v>5</v>
      </c>
      <c r="I39" s="39" t="s">
        <v>7</v>
      </c>
      <c r="J39" s="39" t="s">
        <v>8</v>
      </c>
      <c r="K39" s="39" t="s">
        <v>9</v>
      </c>
      <c r="L39" s="39" t="s">
        <v>2930</v>
      </c>
    </row>
    <row r="40" spans="1:12" ht="22.5" x14ac:dyDescent="0.25">
      <c r="A40" s="18" t="s">
        <v>26</v>
      </c>
      <c r="B40" s="17" t="s">
        <v>364</v>
      </c>
      <c r="C40" s="17" t="s">
        <v>360</v>
      </c>
      <c r="D40" s="17" t="s">
        <v>363</v>
      </c>
      <c r="E40" s="17" t="s">
        <v>19</v>
      </c>
      <c r="F40" s="17" t="s">
        <v>300</v>
      </c>
      <c r="G40" s="17" t="s">
        <v>361</v>
      </c>
      <c r="H40" s="25">
        <v>45524</v>
      </c>
      <c r="I40" s="20">
        <v>2296054.44</v>
      </c>
      <c r="J40" s="20">
        <v>1874440</v>
      </c>
      <c r="K40" s="20">
        <v>1593273.99</v>
      </c>
      <c r="L40" s="18" t="s">
        <v>2912</v>
      </c>
    </row>
    <row r="41" spans="1:12" ht="22.5" x14ac:dyDescent="0.25">
      <c r="A41" s="18" t="s">
        <v>26</v>
      </c>
      <c r="B41" s="17" t="s">
        <v>364</v>
      </c>
      <c r="C41" s="17" t="s">
        <v>369</v>
      </c>
      <c r="D41" s="17" t="s">
        <v>363</v>
      </c>
      <c r="E41" s="17" t="s">
        <v>19</v>
      </c>
      <c r="F41" s="17" t="s">
        <v>246</v>
      </c>
      <c r="G41" s="17" t="s">
        <v>370</v>
      </c>
      <c r="H41" s="25">
        <v>45569</v>
      </c>
      <c r="I41" s="20">
        <v>1571463.76</v>
      </c>
      <c r="J41" s="20">
        <v>962287.88</v>
      </c>
      <c r="K41" s="20">
        <v>817944.69</v>
      </c>
      <c r="L41" s="18" t="s">
        <v>2912</v>
      </c>
    </row>
    <row r="42" spans="1:12" ht="22.5" x14ac:dyDescent="0.25">
      <c r="A42" s="18" t="s">
        <v>26</v>
      </c>
      <c r="B42" s="17" t="s">
        <v>364</v>
      </c>
      <c r="C42" s="17" t="s">
        <v>372</v>
      </c>
      <c r="D42" s="17" t="s">
        <v>363</v>
      </c>
      <c r="E42" s="17" t="s">
        <v>19</v>
      </c>
      <c r="F42" s="17" t="s">
        <v>246</v>
      </c>
      <c r="G42" s="17" t="s">
        <v>373</v>
      </c>
      <c r="H42" s="25">
        <v>45524</v>
      </c>
      <c r="I42" s="20">
        <v>1955137.61</v>
      </c>
      <c r="J42" s="20">
        <v>1443433.14</v>
      </c>
      <c r="K42" s="20">
        <v>1226918.1599999999</v>
      </c>
      <c r="L42" s="18" t="s">
        <v>2912</v>
      </c>
    </row>
    <row r="43" spans="1:12" ht="22.5" x14ac:dyDescent="0.25">
      <c r="A43" s="18" t="s">
        <v>1310</v>
      </c>
      <c r="B43" s="17" t="s">
        <v>1982</v>
      </c>
      <c r="C43" s="17" t="s">
        <v>1978</v>
      </c>
      <c r="D43" s="17" t="s">
        <v>1981</v>
      </c>
      <c r="E43" s="17" t="s">
        <v>19</v>
      </c>
      <c r="F43" s="17" t="s">
        <v>300</v>
      </c>
      <c r="G43" s="17" t="s">
        <v>1979</v>
      </c>
      <c r="H43" s="25">
        <v>45279</v>
      </c>
      <c r="I43" s="20">
        <v>2882203.89</v>
      </c>
      <c r="J43" s="20">
        <v>2882203.89</v>
      </c>
      <c r="K43" s="20">
        <v>694471.75</v>
      </c>
      <c r="L43" s="18" t="s">
        <v>2912</v>
      </c>
    </row>
    <row r="44" spans="1:12" ht="22.5" x14ac:dyDescent="0.25">
      <c r="A44" s="18" t="s">
        <v>1310</v>
      </c>
      <c r="B44" s="17" t="s">
        <v>1982</v>
      </c>
      <c r="C44" s="17" t="s">
        <v>2008</v>
      </c>
      <c r="D44" s="17" t="s">
        <v>1981</v>
      </c>
      <c r="E44" s="17" t="s">
        <v>19</v>
      </c>
      <c r="F44" s="17" t="s">
        <v>2010</v>
      </c>
      <c r="G44" s="17" t="s">
        <v>2009</v>
      </c>
      <c r="H44" s="25">
        <v>45540</v>
      </c>
      <c r="I44" s="20">
        <v>2670673.2200000002</v>
      </c>
      <c r="J44" s="20">
        <v>2670673.2200000002</v>
      </c>
      <c r="K44" s="20">
        <v>1562982.48</v>
      </c>
      <c r="L44" s="18" t="s">
        <v>2912</v>
      </c>
    </row>
    <row r="45" spans="1:12" ht="22.5" x14ac:dyDescent="0.25">
      <c r="A45" s="18" t="s">
        <v>1310</v>
      </c>
      <c r="B45" s="17" t="s">
        <v>1982</v>
      </c>
      <c r="C45" s="17" t="s">
        <v>2016</v>
      </c>
      <c r="D45" s="17" t="s">
        <v>1981</v>
      </c>
      <c r="E45" s="17" t="s">
        <v>19</v>
      </c>
      <c r="F45" s="17" t="s">
        <v>2018</v>
      </c>
      <c r="G45" s="17" t="s">
        <v>2017</v>
      </c>
      <c r="H45" s="25">
        <v>45657</v>
      </c>
      <c r="I45" s="20">
        <v>3269557</v>
      </c>
      <c r="J45" s="20">
        <v>3267792.64</v>
      </c>
      <c r="K45" s="20">
        <v>1033381.8</v>
      </c>
      <c r="L45" s="18" t="s">
        <v>2912</v>
      </c>
    </row>
    <row r="46" spans="1:12" ht="22.5" x14ac:dyDescent="0.25">
      <c r="A46" s="18" t="s">
        <v>26</v>
      </c>
      <c r="B46" s="17" t="s">
        <v>858</v>
      </c>
      <c r="C46" s="17" t="s">
        <v>863</v>
      </c>
      <c r="D46" s="17" t="s">
        <v>857</v>
      </c>
      <c r="E46" s="17" t="s">
        <v>19</v>
      </c>
      <c r="F46" s="17" t="s">
        <v>865</v>
      </c>
      <c r="G46" s="17" t="s">
        <v>864</v>
      </c>
      <c r="H46" s="25">
        <v>45279</v>
      </c>
      <c r="I46" s="20">
        <v>516242.24</v>
      </c>
      <c r="J46" s="20">
        <v>516242.24</v>
      </c>
      <c r="K46" s="20">
        <v>2329658.46</v>
      </c>
      <c r="L46" s="18" t="s">
        <v>2912</v>
      </c>
    </row>
    <row r="47" spans="1:12" ht="22.5" x14ac:dyDescent="0.25">
      <c r="A47" s="18" t="s">
        <v>26</v>
      </c>
      <c r="B47" s="17" t="s">
        <v>858</v>
      </c>
      <c r="C47" s="17" t="s">
        <v>866</v>
      </c>
      <c r="D47" s="17" t="s">
        <v>857</v>
      </c>
      <c r="E47" s="17" t="s">
        <v>19</v>
      </c>
      <c r="F47" s="17" t="s">
        <v>246</v>
      </c>
      <c r="G47" s="17" t="s">
        <v>867</v>
      </c>
      <c r="H47" s="25">
        <v>45604</v>
      </c>
      <c r="I47" s="20">
        <v>350648.2</v>
      </c>
      <c r="J47" s="20">
        <v>350648.2</v>
      </c>
      <c r="K47" s="20">
        <v>289314.28000000003</v>
      </c>
      <c r="L47" s="18" t="s">
        <v>2912</v>
      </c>
    </row>
    <row r="48" spans="1:12" ht="22.5" x14ac:dyDescent="0.25">
      <c r="A48" s="18" t="s">
        <v>26</v>
      </c>
      <c r="B48" s="17" t="s">
        <v>858</v>
      </c>
      <c r="C48" s="17" t="s">
        <v>868</v>
      </c>
      <c r="D48" s="17" t="s">
        <v>857</v>
      </c>
      <c r="E48" s="17" t="s">
        <v>19</v>
      </c>
      <c r="F48" s="17" t="s">
        <v>865</v>
      </c>
      <c r="G48" s="17" t="s">
        <v>869</v>
      </c>
      <c r="H48" s="25">
        <v>45364</v>
      </c>
      <c r="I48" s="20">
        <v>123073.85</v>
      </c>
      <c r="J48" s="20">
        <v>123073.85</v>
      </c>
      <c r="K48" s="20">
        <v>2682222.34</v>
      </c>
      <c r="L48" s="18" t="s">
        <v>2912</v>
      </c>
    </row>
    <row r="49" spans="1:12" ht="22.5" x14ac:dyDescent="0.25">
      <c r="A49" s="18" t="s">
        <v>26</v>
      </c>
      <c r="B49" s="17" t="s">
        <v>858</v>
      </c>
      <c r="C49" s="17" t="s">
        <v>870</v>
      </c>
      <c r="D49" s="17" t="s">
        <v>857</v>
      </c>
      <c r="E49" s="17" t="s">
        <v>19</v>
      </c>
      <c r="F49" s="17" t="s">
        <v>865</v>
      </c>
      <c r="G49" s="17" t="s">
        <v>871</v>
      </c>
      <c r="H49" s="25">
        <v>45279</v>
      </c>
      <c r="I49" s="20">
        <v>419171.61</v>
      </c>
      <c r="J49" s="20">
        <v>419171.61</v>
      </c>
      <c r="K49" s="20">
        <v>2502953.39</v>
      </c>
      <c r="L49" s="18" t="s">
        <v>2912</v>
      </c>
    </row>
    <row r="50" spans="1:12" ht="22.5" x14ac:dyDescent="0.25">
      <c r="A50" s="18" t="s">
        <v>26</v>
      </c>
      <c r="B50" s="17" t="s">
        <v>858</v>
      </c>
      <c r="C50" s="17" t="s">
        <v>872</v>
      </c>
      <c r="D50" s="17" t="s">
        <v>857</v>
      </c>
      <c r="E50" s="17" t="s">
        <v>19</v>
      </c>
      <c r="F50" s="17" t="s">
        <v>784</v>
      </c>
      <c r="G50" s="17" t="s">
        <v>873</v>
      </c>
      <c r="H50" s="25">
        <v>45524</v>
      </c>
      <c r="I50" s="20">
        <v>1352346.6</v>
      </c>
      <c r="J50" s="20">
        <v>1352346.6</v>
      </c>
      <c r="K50" s="20">
        <v>1490505.64</v>
      </c>
      <c r="L50" s="18" t="s">
        <v>2912</v>
      </c>
    </row>
    <row r="51" spans="1:12" ht="22.5" x14ac:dyDescent="0.25">
      <c r="A51" s="18" t="s">
        <v>26</v>
      </c>
      <c r="B51" s="17" t="s">
        <v>858</v>
      </c>
      <c r="C51" s="17" t="s">
        <v>874</v>
      </c>
      <c r="D51" s="17" t="s">
        <v>857</v>
      </c>
      <c r="E51" s="17" t="s">
        <v>19</v>
      </c>
      <c r="F51" s="17" t="s">
        <v>246</v>
      </c>
      <c r="G51" s="17" t="s">
        <v>875</v>
      </c>
      <c r="H51" s="25">
        <v>45406</v>
      </c>
      <c r="I51" s="20">
        <v>501907.44</v>
      </c>
      <c r="J51" s="20">
        <v>501907.44</v>
      </c>
      <c r="K51" s="20">
        <v>400661.55</v>
      </c>
      <c r="L51" s="18" t="s">
        <v>2912</v>
      </c>
    </row>
    <row r="52" spans="1:12" ht="22.5" x14ac:dyDescent="0.25">
      <c r="A52" s="18" t="s">
        <v>26</v>
      </c>
      <c r="B52" s="17" t="s">
        <v>858</v>
      </c>
      <c r="C52" s="17" t="s">
        <v>876</v>
      </c>
      <c r="D52" s="17" t="s">
        <v>857</v>
      </c>
      <c r="E52" s="17" t="s">
        <v>19</v>
      </c>
      <c r="F52" s="17" t="s">
        <v>246</v>
      </c>
      <c r="G52" s="17" t="s">
        <v>877</v>
      </c>
      <c r="H52" s="25">
        <v>45406</v>
      </c>
      <c r="I52" s="20">
        <v>2659752</v>
      </c>
      <c r="J52" s="20">
        <v>2659752</v>
      </c>
      <c r="K52" s="20">
        <v>311625.65000000002</v>
      </c>
      <c r="L52" s="18" t="s">
        <v>2912</v>
      </c>
    </row>
    <row r="53" spans="1:12" ht="22.5" x14ac:dyDescent="0.25">
      <c r="A53" s="18" t="s">
        <v>26</v>
      </c>
      <c r="B53" s="17" t="s">
        <v>858</v>
      </c>
      <c r="C53" s="17" t="s">
        <v>878</v>
      </c>
      <c r="D53" s="17" t="s">
        <v>857</v>
      </c>
      <c r="E53" s="17" t="s">
        <v>19</v>
      </c>
      <c r="F53" s="17" t="s">
        <v>246</v>
      </c>
      <c r="G53" s="17" t="s">
        <v>879</v>
      </c>
      <c r="H53" s="25">
        <v>45406</v>
      </c>
      <c r="I53" s="20">
        <v>569610.99</v>
      </c>
      <c r="J53" s="20">
        <v>569610.99</v>
      </c>
      <c r="K53" s="20">
        <v>107869.61</v>
      </c>
      <c r="L53" s="18" t="s">
        <v>2912</v>
      </c>
    </row>
    <row r="54" spans="1:12" ht="22.5" x14ac:dyDescent="0.25">
      <c r="A54" s="18" t="s">
        <v>26</v>
      </c>
      <c r="B54" s="17" t="s">
        <v>858</v>
      </c>
      <c r="C54" s="17" t="s">
        <v>880</v>
      </c>
      <c r="D54" s="17" t="s">
        <v>857</v>
      </c>
      <c r="E54" s="17" t="s">
        <v>19</v>
      </c>
      <c r="F54" s="40" t="s">
        <v>246</v>
      </c>
      <c r="G54" s="17" t="s">
        <v>881</v>
      </c>
      <c r="H54" s="25">
        <v>45406</v>
      </c>
      <c r="I54" s="20">
        <v>3711210.19</v>
      </c>
      <c r="J54" s="20">
        <v>3711210.19</v>
      </c>
      <c r="K54" s="20">
        <v>398213.02</v>
      </c>
      <c r="L54" s="18" t="s">
        <v>2912</v>
      </c>
    </row>
    <row r="55" spans="1:12" ht="22.5" x14ac:dyDescent="0.25">
      <c r="A55" s="18" t="s">
        <v>26</v>
      </c>
      <c r="B55" s="17" t="s">
        <v>858</v>
      </c>
      <c r="C55" s="17" t="s">
        <v>882</v>
      </c>
      <c r="D55" s="17" t="s">
        <v>857</v>
      </c>
      <c r="E55" s="17" t="s">
        <v>19</v>
      </c>
      <c r="F55" s="40" t="s">
        <v>300</v>
      </c>
      <c r="G55" s="17" t="s">
        <v>883</v>
      </c>
      <c r="H55" s="25">
        <v>45645</v>
      </c>
      <c r="I55" s="20">
        <v>9316086.8699999992</v>
      </c>
      <c r="J55" s="20">
        <v>9316086.8699999992</v>
      </c>
      <c r="K55" s="20">
        <v>1284729.27</v>
      </c>
      <c r="L55" s="18" t="s">
        <v>2912</v>
      </c>
    </row>
    <row r="56" spans="1:12" ht="22.5" x14ac:dyDescent="0.25">
      <c r="A56" s="18" t="s">
        <v>26</v>
      </c>
      <c r="B56" s="17" t="s">
        <v>858</v>
      </c>
      <c r="C56" s="17" t="s">
        <v>886</v>
      </c>
      <c r="D56" s="17" t="s">
        <v>857</v>
      </c>
      <c r="E56" s="17" t="s">
        <v>19</v>
      </c>
      <c r="F56" s="40" t="s">
        <v>784</v>
      </c>
      <c r="G56" s="17" t="s">
        <v>887</v>
      </c>
      <c r="H56" s="25">
        <v>45568</v>
      </c>
      <c r="I56" s="20">
        <v>771635.28</v>
      </c>
      <c r="J56" s="20">
        <v>771635.28</v>
      </c>
      <c r="K56" s="20">
        <v>476812.06</v>
      </c>
      <c r="L56" s="18" t="s">
        <v>2912</v>
      </c>
    </row>
    <row r="57" spans="1:12" ht="22.5" x14ac:dyDescent="0.25">
      <c r="A57" s="18" t="s">
        <v>26</v>
      </c>
      <c r="B57" s="17" t="s">
        <v>858</v>
      </c>
      <c r="C57" s="17" t="s">
        <v>888</v>
      </c>
      <c r="D57" s="17" t="s">
        <v>857</v>
      </c>
      <c r="E57" s="17" t="s">
        <v>19</v>
      </c>
      <c r="F57" s="40" t="s">
        <v>300</v>
      </c>
      <c r="G57" s="17" t="s">
        <v>889</v>
      </c>
      <c r="H57" s="25">
        <v>45645</v>
      </c>
      <c r="I57" s="20">
        <v>1001406.25</v>
      </c>
      <c r="J57" s="20">
        <v>1001406.25</v>
      </c>
      <c r="K57" s="20">
        <v>2526764.4</v>
      </c>
      <c r="L57" s="18" t="s">
        <v>2912</v>
      </c>
    </row>
    <row r="58" spans="1:12" ht="22.5" x14ac:dyDescent="0.25">
      <c r="A58" s="18" t="s">
        <v>26</v>
      </c>
      <c r="B58" s="17" t="s">
        <v>858</v>
      </c>
      <c r="C58" s="17" t="s">
        <v>891</v>
      </c>
      <c r="D58" s="17" t="s">
        <v>857</v>
      </c>
      <c r="E58" s="17" t="s">
        <v>19</v>
      </c>
      <c r="F58" s="17" t="s">
        <v>246</v>
      </c>
      <c r="G58" s="17" t="s">
        <v>892</v>
      </c>
      <c r="H58" s="25">
        <v>45540</v>
      </c>
      <c r="I58" s="20">
        <v>1736647.2</v>
      </c>
      <c r="J58" s="20">
        <v>1736647.2</v>
      </c>
      <c r="K58" s="20">
        <v>366953.58</v>
      </c>
      <c r="L58" s="18" t="s">
        <v>2912</v>
      </c>
    </row>
    <row r="59" spans="1:12" x14ac:dyDescent="0.25">
      <c r="A59" s="26" t="s">
        <v>2956</v>
      </c>
      <c r="B59" s="27"/>
      <c r="C59" s="27"/>
      <c r="D59" s="27"/>
      <c r="E59" s="27"/>
      <c r="F59" s="27"/>
      <c r="G59" s="27"/>
      <c r="H59" s="41">
        <v>19</v>
      </c>
      <c r="I59" s="42">
        <f>SUM(I40:I58)</f>
        <v>37674828.640000008</v>
      </c>
      <c r="J59" s="42">
        <f>SUM(J40:J58)</f>
        <v>36130569.490000002</v>
      </c>
      <c r="K59" s="42">
        <f>SUM(K40:K58)</f>
        <v>22097256.119999994</v>
      </c>
      <c r="L59" s="27"/>
    </row>
    <row r="60" spans="1:12" ht="45" x14ac:dyDescent="0.25">
      <c r="A60" s="18" t="s">
        <v>26</v>
      </c>
      <c r="B60" s="17" t="s">
        <v>780</v>
      </c>
      <c r="C60" s="17" t="s">
        <v>782</v>
      </c>
      <c r="D60" s="17" t="s">
        <v>777</v>
      </c>
      <c r="E60" s="17" t="s">
        <v>29</v>
      </c>
      <c r="F60" s="17" t="s">
        <v>784</v>
      </c>
      <c r="G60" s="17" t="s">
        <v>783</v>
      </c>
      <c r="H60" s="19"/>
      <c r="I60" s="20">
        <v>14307807.51</v>
      </c>
      <c r="J60" s="20">
        <v>13929872.85</v>
      </c>
      <c r="K60" s="20">
        <v>8413054.5600000005</v>
      </c>
      <c r="L60" s="18" t="s">
        <v>2912</v>
      </c>
    </row>
    <row r="61" spans="1:12" ht="22.5" x14ac:dyDescent="0.25">
      <c r="A61" s="18" t="s">
        <v>1310</v>
      </c>
      <c r="B61" s="17" t="s">
        <v>1982</v>
      </c>
      <c r="C61" s="17" t="s">
        <v>2025</v>
      </c>
      <c r="D61" s="17" t="s">
        <v>1981</v>
      </c>
      <c r="E61" s="17" t="s">
        <v>29</v>
      </c>
      <c r="F61" s="17" t="s">
        <v>246</v>
      </c>
      <c r="G61" s="17" t="s">
        <v>2026</v>
      </c>
      <c r="H61" s="19"/>
      <c r="I61" s="20">
        <v>832041.26</v>
      </c>
      <c r="J61" s="20">
        <v>832041.26</v>
      </c>
      <c r="K61" s="20">
        <v>748837.13</v>
      </c>
      <c r="L61" s="18" t="s">
        <v>2912</v>
      </c>
    </row>
    <row r="62" spans="1:12" ht="45" x14ac:dyDescent="0.25">
      <c r="A62" s="18" t="s">
        <v>1310</v>
      </c>
      <c r="B62" s="17" t="s">
        <v>1982</v>
      </c>
      <c r="C62" s="17" t="s">
        <v>2031</v>
      </c>
      <c r="D62" s="17" t="s">
        <v>1981</v>
      </c>
      <c r="E62" s="17" t="s">
        <v>29</v>
      </c>
      <c r="F62" s="17" t="s">
        <v>2033</v>
      </c>
      <c r="G62" s="17" t="s">
        <v>2032</v>
      </c>
      <c r="H62" s="19"/>
      <c r="I62" s="20">
        <v>1381440</v>
      </c>
      <c r="J62" s="20">
        <v>1381440</v>
      </c>
      <c r="K62" s="20">
        <v>1126584</v>
      </c>
      <c r="L62" s="18" t="s">
        <v>2912</v>
      </c>
    </row>
    <row r="63" spans="1:12" x14ac:dyDescent="0.25">
      <c r="A63" s="26" t="s">
        <v>2956</v>
      </c>
      <c r="B63" s="27"/>
      <c r="C63" s="27"/>
      <c r="D63" s="27"/>
      <c r="E63" s="27"/>
      <c r="F63" s="27"/>
      <c r="G63" s="27"/>
      <c r="H63" s="41">
        <v>3</v>
      </c>
      <c r="I63" s="42">
        <f>SUM(I60:I62)</f>
        <v>16521288.77</v>
      </c>
      <c r="J63" s="42">
        <f t="shared" ref="J63:K63" si="4">SUM(J60:J62)</f>
        <v>16143354.109999999</v>
      </c>
      <c r="K63" s="42">
        <f t="shared" si="4"/>
        <v>10288475.690000001</v>
      </c>
      <c r="L63" s="27"/>
    </row>
    <row r="64" spans="1:12" ht="22.5" x14ac:dyDescent="0.25">
      <c r="A64" s="18" t="s">
        <v>26</v>
      </c>
      <c r="B64" s="17" t="s">
        <v>641</v>
      </c>
      <c r="C64" s="17" t="s">
        <v>650</v>
      </c>
      <c r="D64" s="17" t="s">
        <v>649</v>
      </c>
      <c r="E64" s="17" t="s">
        <v>31</v>
      </c>
      <c r="F64" s="17" t="s">
        <v>306</v>
      </c>
      <c r="G64" s="17" t="s">
        <v>651</v>
      </c>
      <c r="H64" s="19"/>
      <c r="I64" s="20">
        <v>4654340.5199999996</v>
      </c>
      <c r="J64" s="20">
        <v>4654340.5199999996</v>
      </c>
      <c r="K64" s="20">
        <v>3956189.44</v>
      </c>
      <c r="L64" s="18" t="s">
        <v>2912</v>
      </c>
    </row>
    <row r="65" spans="1:12" ht="22.5" x14ac:dyDescent="0.25">
      <c r="A65" s="18" t="s">
        <v>1310</v>
      </c>
      <c r="B65" s="17" t="s">
        <v>1982</v>
      </c>
      <c r="C65" s="17" t="s">
        <v>1998</v>
      </c>
      <c r="D65" s="17" t="s">
        <v>1987</v>
      </c>
      <c r="E65" s="17" t="s">
        <v>31</v>
      </c>
      <c r="F65" s="17" t="s">
        <v>2955</v>
      </c>
      <c r="G65" s="17" t="s">
        <v>1999</v>
      </c>
      <c r="H65" s="19"/>
      <c r="I65" s="20">
        <v>1797471.6</v>
      </c>
      <c r="J65" s="20">
        <v>1797471.6</v>
      </c>
      <c r="K65" s="20">
        <v>1480671.6</v>
      </c>
      <c r="L65" s="18" t="s">
        <v>2912</v>
      </c>
    </row>
    <row r="66" spans="1:12" x14ac:dyDescent="0.25">
      <c r="A66" s="26" t="s">
        <v>2956</v>
      </c>
      <c r="B66" s="27"/>
      <c r="C66" s="27"/>
      <c r="D66" s="27"/>
      <c r="E66" s="27"/>
      <c r="F66" s="27"/>
      <c r="G66" s="27"/>
      <c r="H66" s="41">
        <v>2</v>
      </c>
      <c r="I66" s="42">
        <f>SUM(I64:I65)</f>
        <v>6451812.1199999992</v>
      </c>
      <c r="J66" s="42">
        <f>SUM(J64:J65)</f>
        <v>6451812.1199999992</v>
      </c>
      <c r="K66" s="42">
        <f>SUM(K64:K65)</f>
        <v>5436861.04</v>
      </c>
      <c r="L66" s="27"/>
    </row>
    <row r="67" spans="1:12" x14ac:dyDescent="0.25">
      <c r="A67" s="18" t="s">
        <v>1310</v>
      </c>
      <c r="B67" s="17" t="s">
        <v>2143</v>
      </c>
      <c r="C67" s="17" t="s">
        <v>2140</v>
      </c>
      <c r="D67" s="17" t="s">
        <v>2142</v>
      </c>
      <c r="E67" s="17" t="s">
        <v>110</v>
      </c>
      <c r="F67" s="17" t="s">
        <v>1980</v>
      </c>
      <c r="G67" s="17" t="s">
        <v>2141</v>
      </c>
      <c r="H67" s="19"/>
      <c r="I67" s="20">
        <v>771635.28</v>
      </c>
      <c r="J67" s="20">
        <v>771635.28</v>
      </c>
      <c r="K67" s="20">
        <v>694471.75</v>
      </c>
      <c r="L67" s="18" t="s">
        <v>2912</v>
      </c>
    </row>
    <row r="68" spans="1:12" x14ac:dyDescent="0.25">
      <c r="A68" s="26" t="s">
        <v>2956</v>
      </c>
      <c r="B68" s="27"/>
      <c r="C68" s="27"/>
      <c r="D68" s="27"/>
      <c r="E68" s="27"/>
      <c r="F68" s="27"/>
      <c r="G68" s="27"/>
      <c r="H68" s="41">
        <v>1</v>
      </c>
      <c r="I68" s="30">
        <f>SUM(I67)</f>
        <v>771635.28</v>
      </c>
      <c r="J68" s="30">
        <f t="shared" ref="J68:K68" si="5">SUM(J67)</f>
        <v>771635.28</v>
      </c>
      <c r="K68" s="30">
        <f t="shared" si="5"/>
        <v>694471.75</v>
      </c>
      <c r="L68" s="27"/>
    </row>
    <row r="69" spans="1:12" ht="33.75" x14ac:dyDescent="0.25">
      <c r="A69" s="18" t="s">
        <v>1310</v>
      </c>
      <c r="B69" s="17" t="s">
        <v>1982</v>
      </c>
      <c r="C69" s="17" t="s">
        <v>2022</v>
      </c>
      <c r="D69" s="17" t="s">
        <v>1981</v>
      </c>
      <c r="E69" s="17" t="s">
        <v>119</v>
      </c>
      <c r="F69" s="17" t="s">
        <v>2024</v>
      </c>
      <c r="G69" s="17" t="s">
        <v>2023</v>
      </c>
      <c r="H69" s="19"/>
      <c r="I69" s="20">
        <v>710002.55</v>
      </c>
      <c r="J69" s="20">
        <v>710002.55</v>
      </c>
      <c r="K69" s="20">
        <v>603502.16</v>
      </c>
      <c r="L69" s="18" t="s">
        <v>2912</v>
      </c>
    </row>
    <row r="70" spans="1:12" x14ac:dyDescent="0.25">
      <c r="A70" s="26" t="s">
        <v>2956</v>
      </c>
      <c r="H70" s="16">
        <v>1</v>
      </c>
      <c r="I70" s="12">
        <f>SUM(I69)</f>
        <v>710002.55</v>
      </c>
      <c r="J70" s="12">
        <f t="shared" ref="J70:K70" si="6">SUM(J69)</f>
        <v>710002.55</v>
      </c>
      <c r="K70" s="12">
        <f t="shared" si="6"/>
        <v>603502.16</v>
      </c>
    </row>
    <row r="71" spans="1:12" x14ac:dyDescent="0.25">
      <c r="A71" s="13" t="s">
        <v>2957</v>
      </c>
      <c r="H71" s="15">
        <f>H59+H63+H66+H68+H70</f>
        <v>26</v>
      </c>
      <c r="I71" s="9" t="e">
        <f>I59+I63+I66+#REF!+I68+I70</f>
        <v>#REF!</v>
      </c>
      <c r="J71" s="9" t="e">
        <f>J59+J63+J66+#REF!+J68+J70</f>
        <v>#REF!</v>
      </c>
      <c r="K71" s="9">
        <f>K59+K63+K66+K68+K70</f>
        <v>39120566.75999999</v>
      </c>
    </row>
    <row r="73" spans="1:12" ht="18.75" x14ac:dyDescent="0.3">
      <c r="A73" s="44" t="s">
        <v>2967</v>
      </c>
      <c r="B73" s="45"/>
      <c r="C73" s="45"/>
      <c r="D73" s="45"/>
      <c r="E73" s="45"/>
      <c r="F73" s="45"/>
      <c r="G73" s="45"/>
      <c r="H73" s="46"/>
      <c r="I73" s="45"/>
      <c r="J73" s="45"/>
      <c r="K73" s="45"/>
      <c r="L73" s="46"/>
    </row>
    <row r="74" spans="1:12" ht="33.75" x14ac:dyDescent="0.25">
      <c r="A74" s="47" t="s">
        <v>17</v>
      </c>
      <c r="B74" s="47" t="s">
        <v>15</v>
      </c>
      <c r="C74" s="47" t="s">
        <v>0</v>
      </c>
      <c r="D74" s="47" t="s">
        <v>12</v>
      </c>
      <c r="E74" s="47" t="s">
        <v>1</v>
      </c>
      <c r="F74" s="47" t="s">
        <v>2945</v>
      </c>
      <c r="G74" s="47" t="s">
        <v>2</v>
      </c>
      <c r="H74" s="47" t="s">
        <v>5</v>
      </c>
      <c r="I74" s="47" t="s">
        <v>7</v>
      </c>
      <c r="J74" s="47" t="s">
        <v>8</v>
      </c>
      <c r="K74" s="47" t="s">
        <v>9</v>
      </c>
      <c r="L74" s="47" t="s">
        <v>2930</v>
      </c>
    </row>
    <row r="75" spans="1:12" ht="22.5" x14ac:dyDescent="0.25">
      <c r="A75" s="49" t="s">
        <v>1310</v>
      </c>
      <c r="B75" s="40" t="s">
        <v>1633</v>
      </c>
      <c r="C75" s="40" t="s">
        <v>1692</v>
      </c>
      <c r="D75" s="40" t="s">
        <v>1632</v>
      </c>
      <c r="E75" s="40" t="s">
        <v>19</v>
      </c>
      <c r="F75" s="40" t="s">
        <v>2953</v>
      </c>
      <c r="G75" s="40" t="s">
        <v>1693</v>
      </c>
      <c r="H75" s="50">
        <v>45575</v>
      </c>
      <c r="I75" s="51">
        <v>2738595.13</v>
      </c>
      <c r="J75" s="51">
        <v>2738595.13</v>
      </c>
      <c r="K75" s="51">
        <v>1875676.47</v>
      </c>
      <c r="L75" s="49" t="s">
        <v>2912</v>
      </c>
    </row>
    <row r="76" spans="1:12" ht="22.5" x14ac:dyDescent="0.25">
      <c r="A76" s="49" t="s">
        <v>1310</v>
      </c>
      <c r="B76" s="40" t="s">
        <v>1633</v>
      </c>
      <c r="C76" s="40" t="s">
        <v>1701</v>
      </c>
      <c r="D76" s="40" t="s">
        <v>1632</v>
      </c>
      <c r="E76" s="40" t="s">
        <v>19</v>
      </c>
      <c r="F76" s="40" t="s">
        <v>2954</v>
      </c>
      <c r="G76" s="40" t="s">
        <v>1702</v>
      </c>
      <c r="H76" s="50">
        <v>45581</v>
      </c>
      <c r="I76" s="51">
        <v>314393.21999999997</v>
      </c>
      <c r="J76" s="51">
        <v>314393.21999999997</v>
      </c>
      <c r="K76" s="51">
        <v>1959488.69</v>
      </c>
      <c r="L76" s="49" t="s">
        <v>2912</v>
      </c>
    </row>
    <row r="77" spans="1:12" x14ac:dyDescent="0.25">
      <c r="A77" s="13" t="s">
        <v>2957</v>
      </c>
      <c r="H77" s="15">
        <v>2</v>
      </c>
      <c r="I77" s="48"/>
      <c r="J77" s="48"/>
      <c r="K77" s="9">
        <f>SUM(K75:K76)</f>
        <v>3835165.16</v>
      </c>
    </row>
    <row r="78" spans="1:12" x14ac:dyDescent="0.25">
      <c r="A78" s="13"/>
    </row>
    <row r="80" spans="1:12" x14ac:dyDescent="0.25">
      <c r="A80" s="43" t="s">
        <v>2964</v>
      </c>
    </row>
  </sheetData>
  <pageMargins left="0.31496062992125984" right="0.31496062992125984" top="0.35433070866141736" bottom="0.35433070866141736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Bydgoszcz</vt:lpstr>
      <vt:lpstr>Powiat Bydgoski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2025-02-18T13:28:17Z</dcterms:created>
  <dcterms:modified xsi:type="dcterms:W3CDTF">2025-03-03T12:22:48Z</dcterms:modified>
</cp:coreProperties>
</file>