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'Uzasadnienie'!$12:$12</definedName>
  </definedNames>
  <calcPr fullCalcOnLoad="1"/>
</workbook>
</file>

<file path=xl/sharedStrings.xml><?xml version="1.0" encoding="utf-8"?>
<sst xmlns="http://schemas.openxmlformats.org/spreadsheetml/2006/main" count="98" uniqueCount="86">
  <si>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</si>
  <si>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</si>
  <si>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</si>
  <si>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</si>
  <si>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</si>
  <si>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</si>
  <si>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</si>
  <si>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</si>
  <si>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</si>
  <si>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</si>
  <si>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</si>
  <si>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</si>
  <si>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</si>
  <si>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</si>
  <si>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</si>
  <si>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Transport i łączność</t>
  </si>
  <si>
    <t xml:space="preserve">Różne rozliczenia </t>
  </si>
  <si>
    <t>Pomoc społeczna</t>
  </si>
  <si>
    <t>II.</t>
  </si>
  <si>
    <t>Wydatki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</si>
  <si>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</si>
  <si>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</si>
  <si>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</si>
  <si>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</si>
  <si>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</si>
  <si>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</si>
  <si>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</si>
  <si>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</si>
  <si>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§ 2 ust.1 dotyczący wydatków budżetowych</t>
  </si>
  <si>
    <t>5.</t>
  </si>
  <si>
    <t>§ 2 ust.1 pkt 1 dotyczący wydatków bieżących</t>
  </si>
  <si>
    <t>6.</t>
  </si>
  <si>
    <t>Zmiany załączników do uchwały budżetowej:</t>
  </si>
  <si>
    <t>III.</t>
  </si>
  <si>
    <t xml:space="preserve">             </t>
  </si>
  <si>
    <t>1)</t>
  </si>
  <si>
    <t>2)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</si>
  <si>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</si>
  <si>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</si>
  <si>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Oświata i wychowanie</t>
  </si>
  <si>
    <t>Szkoły zawodowe specjalne</t>
  </si>
  <si>
    <t>Część oświatowa subwencji ogólnej dla jednostek samorządu terytorialnego</t>
  </si>
  <si>
    <t>Powyższe zmiany nie wpływają na deficyt budżetowy.</t>
  </si>
  <si>
    <t>Drogi publiczne wojewódzkie</t>
  </si>
  <si>
    <t xml:space="preserve">Zgodnie z art. 18 pkt 6 ustawy z dnia 5 czerwca 1998 r. o samorządzie województwa (Dz. U. z 2022, poz. 547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poz. 305 z późn. zm.). </t>
  </si>
  <si>
    <t>4. Uzasadnienie merytoryczne - uzasadnienie do zmian w uchwale budżetowej na 2022 rok</t>
  </si>
  <si>
    <t>Wynik budżetowy i finansowy na 2022 rok</t>
  </si>
  <si>
    <t>Zmianie ulega załącznik nr 5 do uchwały budżetowej pn. "Wynik budżetowy i finansowy. Plan na 2022 rok" w związku ze:</t>
  </si>
  <si>
    <t>Załącznik nr 14 "Dochody gromadzone na wydzielonych rachunkach oraz wydatki nimi finansowane. Plan na 2022 rok".</t>
  </si>
  <si>
    <t>Załącznik nr 1 "Dochody budżetu Województwa Kujawsko-Pomorskiego wg źródeł pochodzenia. Plan na 2022 rok";</t>
  </si>
  <si>
    <t>Załącznik nr 2 "Dochody budżetu Województwa Kujawsko-Pomorskiego wg klasyfikacji budżetowej. Plan na 2022 rok";</t>
  </si>
  <si>
    <t>Załącznik nr 3 "Wydatki budżetu Województwa Kujawsko-Pomorskiego wg grup wydatków. Plan na 2022 rok";</t>
  </si>
  <si>
    <t>Załącznik nr 4 "Wydatki budżetu Województwa Kujawsko-Pomorskiego wg klasyfikacji budżetowej. Plan na 2022 rok";</t>
  </si>
  <si>
    <t>Załącznik nr 5 "Wynik budżetowy i finansowy. Plan na 2022 rok";</t>
  </si>
  <si>
    <t xml:space="preserve"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 oraz Nr 9/287/22 Zarządu Województwa Kujawsko-Pomorskiego z dnia 9 marca 2022 r. </t>
  </si>
  <si>
    <t>Lokalny transport zbiorowy</t>
  </si>
  <si>
    <t xml:space="preserve"> - wpływem środków na sfinansowanie przewozów zrealizowanych w październiku, listopadzie i grudniu 2021 r. zgodnie z umowami o dopłatę ze 
   środków Funduszu zawartymi pomiędzy Województwem a Wojewodą Kujawsko-Pomorskim w 2021 r. (1.394.727,08 zł).</t>
  </si>
  <si>
    <t xml:space="preserve"> - umową zawartą pomiędzy Województwem a Wojewodą Kujawsko-Pomorskim o dopłatę ze środków Funduszu na okres od 1 stycznia do 
   31 grudnia 2022 r. do realizacji zadań dotyczących zapewnienia funkcjonowania publicznego transportu zbiorowego w zakresie przewozów 
   autobusowych o charakterze użyteczności publicznej (15.733.945,09 zł);</t>
  </si>
  <si>
    <t>Określa się planowane dochody z tytułu środków z Funduszu rozwoju przewozów autobusowych w kwocie 17.128.673 zł w związku z:</t>
  </si>
  <si>
    <t xml:space="preserve">Ponadto określa się nowe upoważnienia dla Zarządu Województwa do dokonywania zmian w planie dochodów i wydatków budżetu województwa w celu realizacji zadań związanych z pomocą obywatelom Ukrainy w związku z konfliktem zbrojnym na terytorium tego państwa. </t>
  </si>
  <si>
    <t>W związku z otrzymaniem pisma od Ministra Finansów Nr ST3.4750.3.2022 z dnia 16 lutego 2022 r. o rocznych kwotach części subwencji ogólnej przyznanych dla województwa kujawsko-pomorskiego na 2022 r., zwiększa się o kwotę 269.297 zł część oświatową subwencji ogólnej, tj. z kwoty 64.988.100 zł do kwoty 65.257.397 zł.</t>
  </si>
  <si>
    <r>
      <t xml:space="preserve"> - w kwocie 56.870 zł na zadanie własne pn. </t>
    </r>
    <r>
      <rPr>
        <i/>
        <sz val="10"/>
        <rFont val="Times New Roman"/>
        <family val="1"/>
      </rPr>
      <t xml:space="preserve">"Zakup wyposażenia" </t>
    </r>
    <r>
      <rPr>
        <sz val="10"/>
        <rFont val="Times New Roman"/>
        <family val="1"/>
      </rPr>
      <t>z przeznaczeniem na zakup mebli;</t>
    </r>
  </si>
  <si>
    <r>
      <t xml:space="preserve"> - w kwocie 67.427 zł na zadanie własne pn. </t>
    </r>
    <r>
      <rPr>
        <i/>
        <sz val="10"/>
        <rFont val="Times New Roman"/>
        <family val="1"/>
      </rPr>
      <t xml:space="preserve">"Zakup pomocy dydaktycznych" </t>
    </r>
    <r>
      <rPr>
        <sz val="10"/>
        <rFont val="Times New Roman"/>
        <family val="1"/>
      </rPr>
      <t>z przeznaczeniem na zakup projektorów multimedialnych, laptopów 
   oraz tablic suchościeralnych.</t>
    </r>
  </si>
  <si>
    <t>Pomoc dla cudzoziemców</t>
  </si>
  <si>
    <t>zwiększeniem planowanych dochodów o kwotę 17.397.970,00 zł, tj. do kwoty 1.585.171.775,00 zł;</t>
  </si>
  <si>
    <t>Załącznik nr 9 "Dotacje udzielane z budżetu Województwa Kujawsko-Pomorskiego. Plan na 2022 rok";</t>
  </si>
  <si>
    <t>7.</t>
  </si>
  <si>
    <t>§ 7 ust. 1 dotyczący dotacji udzielanych z budżetu województwa</t>
  </si>
  <si>
    <t>§ 7 ust. 1 pkt 2 dotyczący dotacji udzielanych z budżetu województwa jednostkom spoza sektora finansów publicznych</t>
  </si>
  <si>
    <t>8.</t>
  </si>
  <si>
    <t>Niniejszą uchwałą dokonuje się zmian w zakresie planowanych  dochodów i wydatków. Ponadto dokonuje się zmian w planie dochodów gromadzonych na wydzielonych rachunkach przez jednostki budżetowe prowadzące działalność określoną w ustawie Prawo oświatowe i wydatków nimi finansowanych.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</si>
  <si>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</si>
  <si>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Zgodnie z art. 111 ustawy z dnia 12 marca 2022 r. o pomocy obywatelom Ukrainy w związku z konfliktem zbrojnym na terytorium tego państwa (Dz. U. poz. 583) Sejmik Województwa może ustalić dodatkowe upoważnienia dla Zarządu Województwa w celu realizacji zadań związanych z pomocą obywatelom Ukrainy, którzy przybyli na terytorium Rzeczypospolitej Polskiej w związku z działaniami wojennymi prowadzonymi na terytorium ich państwa.</t>
  </si>
  <si>
    <t>zwiększeniem planowanych wydatków o kwotę 17.397.970,00 zł, tj. do kwoty 1.632.171.775,00 zł.</t>
  </si>
  <si>
    <r>
      <t>W ramach zadania pn.</t>
    </r>
    <r>
      <rPr>
        <i/>
        <sz val="10"/>
        <rFont val="Times New Roman"/>
        <family val="1"/>
      </rPr>
      <t xml:space="preserve"> "Zapewnienie funkcjonowania publicznego transportu zbiorowego w zakresie przewozów autobusowych o charakterze użyteczności publicznej" </t>
    </r>
    <r>
      <rPr>
        <sz val="10"/>
        <rFont val="Times New Roman"/>
        <family val="1"/>
      </rPr>
      <t>dokonuje się zmian polegających na:</t>
    </r>
  </si>
  <si>
    <t>1) określeniu wydatków w kwocie 17.128.673 zł przewidzianych do sfinansowania ze środków Funduszu rozwoju przewozów autobusowych 
    o charakterze użyteczności publicznej. Zmiana wynika z:</t>
  </si>
  <si>
    <t xml:space="preserve">    - umowy zawartej pomiędzy Województwem a Wojewodą Kujawsko-Pomorskim o dopłatę ze środków Funduszu na okres od 1 stycznia do 
      31 grudnia 2022 r. do realizacji zadań dotyczących zapewnienia funkcjonowania publicznego transportu zbiorowego w zakresie przewozów 
      autobusowych o charakterze użyteczności publicznej (15.733.945,09 zł);</t>
  </si>
  <si>
    <t>Krajowe pasażerskie przewozy kolejowe</t>
  </si>
  <si>
    <t>§ 7 ust. 2 dotyczący dotacji przedmiotowych udzielanych z budżetu województwa dla przewoźników komunikacji kolejowej z tytułu świadczonych usług w zakresie publicznego transportu zbiorowego</t>
  </si>
  <si>
    <t>9.</t>
  </si>
  <si>
    <t>Zwiększa się o kwotę 3.000.000 zł wydatki zaplanowane na dotowanie regionalnych przewozów pasażerskich z przeznaczeniem na uruchomienie dwóch dodatkowych połączeń kolejowych na trasie Toruń Główny - Sierpc (linia kolejowa 27) w okresie od 1 kwietnia do 10 grudnia 2022 r. Środki przeniesione zostają z rozdziału 60004.</t>
  </si>
  <si>
    <t xml:space="preserve">    - wpływu środków na sfinansowanie przewozów zrealizowanych w październiku, listopadzie i grudniu 2021 r. zgodnie z umowami o dopłatę ze 
      środków Funduszu zawartymi pomiędzy Województwem a Wojewodą Kujawsko-Pomorskim w 2021 r. (1.394.727,08 zł);</t>
  </si>
  <si>
    <t>2) zmniejszeniu wydatków finansowanych ze środków własnych województwa o kwotę 3.000.000 zł w związku z mniejszymi potrzebami w zakresie 
    uruchomienia połączeń autobusowych za połączenia kolejowe. Środki przeniesione zostają do rozdziału 60001.</t>
  </si>
  <si>
    <r>
      <t>Określa się wydatki w kwocie 5.145.000 zł na zadanie własne pn.</t>
    </r>
    <r>
      <rPr>
        <i/>
        <sz val="10"/>
        <rFont val="Times New Roman"/>
        <family val="1"/>
      </rPr>
      <t xml:space="preserve"> "Pomoc obywatelom Ukrainy", </t>
    </r>
    <r>
      <rPr>
        <sz val="10"/>
        <rFont val="Times New Roman"/>
        <family val="1"/>
      </rPr>
      <t>w ramach którego realizowane będą działania, których zakres określony zostaje uchwałą Sejmiku Województwa na podstawie art. 12 ust. 5 ustawy z dnia 12 marca 2022 r. o pomocy obywatelom Ukrainy w związku z konfliktem zbrojnym na terytorium tego państwa (Dz. U. poz. 583). Formy i tryb udzielenia pomocy określi Zarząd Województwa.</t>
    </r>
    <r>
      <rPr>
        <i/>
        <sz val="10"/>
        <rFont val="Times New Roman"/>
        <family val="1"/>
      </rPr>
      <t xml:space="preserve"> </t>
    </r>
  </si>
  <si>
    <t>W związku z oddaniem do użytku nowych sal lekcyjnych w Kujawsko-Pomorskim Specjalnym Ośrodku Szkolno-Wychowawczym w Toruniu, określa się wydatki w planie finansowym jednostki:</t>
  </si>
  <si>
    <r>
      <t xml:space="preserve">Zmniejsza się o kwotę 5.000.000 zł wydatki zaplanowane na zadanie własne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realizowane przez Zarząd Dróg Wojewódzkich w Bydgoszczy w związku z mniejszym zaagażowaniem środków w I kwartale br. w stosunku do zabezpieczonej puli.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</si>
</sst>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Alignment="1" applyProtection="1">
      <alignment horizontal="center"/>
      <protection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52" applyFont="1" applyAlignment="1" applyProtection="1">
      <alignment horizontal="left" vertical="center"/>
      <protection/>
    </xf>
    <xf numFmtId="0" fontId="6" fillId="0" borderId="0" xfId="52" applyFont="1" applyAlignment="1" applyProtection="1">
      <alignment horizontal="left" vertical="center"/>
      <protection/>
    </xf>
    <xf numFmtId="0" fontId="4" fillId="0" borderId="0" xfId="52" applyFont="1" applyAlignment="1" applyProtection="1">
      <alignment horizontal="justify" vertical="center" wrapText="1"/>
      <protection/>
    </xf>
    <xf numFmtId="0" fontId="6" fillId="0" borderId="0" xfId="52" applyFont="1" applyAlignment="1" applyProtection="1">
      <alignment vertical="center"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6" fillId="0" borderId="0" xfId="52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vertical="center"/>
      <protection/>
    </xf>
    <xf numFmtId="0" fontId="7" fillId="0" borderId="10" xfId="52" applyFont="1" applyBorder="1" applyAlignment="1" applyProtection="1">
      <alignment horizontal="center" vertical="center" wrapText="1"/>
      <protection/>
    </xf>
    <xf numFmtId="0" fontId="7" fillId="0" borderId="11" xfId="52" applyFont="1" applyBorder="1" applyAlignment="1" applyProtection="1">
      <alignment horizontal="center" vertical="center" wrapText="1"/>
      <protection/>
    </xf>
    <xf numFmtId="0" fontId="7" fillId="0" borderId="12" xfId="52" applyFont="1" applyBorder="1" applyAlignment="1" applyProtection="1">
      <alignment horizontal="center" vertical="center" wrapText="1"/>
      <protection/>
    </xf>
    <xf numFmtId="3" fontId="7" fillId="0" borderId="10" xfId="52" applyNumberFormat="1" applyFont="1" applyBorder="1" applyAlignment="1" applyProtection="1">
      <alignment horizontal="center" vertical="center" wrapText="1"/>
      <protection/>
    </xf>
    <xf numFmtId="0" fontId="7" fillId="0" borderId="0" xfId="52" applyFont="1" applyAlignment="1" applyProtection="1">
      <alignment horizontal="center" vertical="center" wrapText="1"/>
      <protection/>
    </xf>
    <xf numFmtId="0" fontId="8" fillId="0" borderId="0" xfId="52" applyFont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justify" vertical="top" wrapText="1"/>
      <protection/>
    </xf>
    <xf numFmtId="0" fontId="8" fillId="0" borderId="0" xfId="52" applyFont="1" applyAlignment="1" applyProtection="1">
      <alignment vertical="center"/>
      <protection/>
    </xf>
    <xf numFmtId="0" fontId="9" fillId="33" borderId="0" xfId="52" applyFont="1" applyFill="1" applyAlignment="1" applyProtection="1">
      <alignment horizontal="center"/>
      <protection/>
    </xf>
    <xf numFmtId="0" fontId="9" fillId="33" borderId="0" xfId="52" applyFont="1" applyFill="1" applyAlignment="1" applyProtection="1">
      <alignment wrapText="1"/>
      <protection/>
    </xf>
    <xf numFmtId="3" fontId="9" fillId="33" borderId="0" xfId="52" applyNumberFormat="1" applyFont="1" applyFill="1" applyProtection="1">
      <alignment/>
      <protection/>
    </xf>
    <xf numFmtId="0" fontId="9" fillId="0" borderId="0" xfId="52" applyFont="1" applyProtection="1">
      <alignment/>
      <protection/>
    </xf>
    <xf numFmtId="0" fontId="4" fillId="0" borderId="0" xfId="52" applyFont="1" applyAlignment="1" applyProtection="1">
      <alignment horizontal="center"/>
      <protection/>
    </xf>
    <xf numFmtId="0" fontId="4" fillId="0" borderId="0" xfId="52" applyFont="1" applyAlignment="1" applyProtection="1">
      <alignment horizontal="left" wrapText="1"/>
      <protection/>
    </xf>
    <xf numFmtId="0" fontId="4" fillId="0" borderId="0" xfId="52" applyFont="1" applyProtection="1">
      <alignment/>
      <protection/>
    </xf>
    <xf numFmtId="0" fontId="6" fillId="0" borderId="13" xfId="52" applyFont="1" applyFill="1" applyBorder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 wrapText="1"/>
      <protection/>
    </xf>
    <xf numFmtId="4" fontId="4" fillId="0" borderId="13" xfId="52" applyNumberFormat="1" applyFont="1" applyFill="1" applyBorder="1" applyAlignment="1" applyProtection="1">
      <alignment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horizontal="justify" vertical="top" wrapText="1"/>
      <protection/>
    </xf>
    <xf numFmtId="4" fontId="4" fillId="0" borderId="0" xfId="52" applyNumberFormat="1" applyFont="1" applyFill="1" applyAlignment="1" applyProtection="1">
      <alignment horizontal="justify" vertical="top" wrapText="1"/>
      <protection/>
    </xf>
    <xf numFmtId="0" fontId="8" fillId="0" borderId="0" xfId="52" applyFont="1" applyFill="1" applyAlignment="1" applyProtection="1">
      <alignment vertical="center"/>
      <protection/>
    </xf>
    <xf numFmtId="4" fontId="6" fillId="0" borderId="13" xfId="52" applyNumberFormat="1" applyFont="1" applyFill="1" applyBorder="1" applyAlignment="1" applyProtection="1">
      <alignment vertical="center"/>
      <protection/>
    </xf>
    <xf numFmtId="0" fontId="8" fillId="0" borderId="0" xfId="52" applyFont="1" applyFill="1" applyAlignment="1" applyProtection="1">
      <alignment vertical="center" wrapText="1"/>
      <protection/>
    </xf>
    <xf numFmtId="4" fontId="8" fillId="0" borderId="0" xfId="52" applyNumberFormat="1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horizontal="justify" wrapText="1"/>
      <protection/>
    </xf>
    <xf numFmtId="0" fontId="8" fillId="0" borderId="0" xfId="52" applyFont="1" applyFill="1" applyAlignment="1" applyProtection="1">
      <alignment horizontal="center" vertical="top"/>
      <protection/>
    </xf>
    <xf numFmtId="0" fontId="8" fillId="0" borderId="0" xfId="52" applyFont="1" applyFill="1" applyAlignment="1" applyProtection="1">
      <alignment horizontal="left" wrapText="1"/>
      <protection/>
    </xf>
    <xf numFmtId="4" fontId="8" fillId="0" borderId="0" xfId="0" applyNumberFormat="1" applyFont="1" applyFill="1" applyAlignment="1" applyProtection="1">
      <alignment/>
      <protection/>
    </xf>
    <xf numFmtId="4" fontId="8" fillId="0" borderId="0" xfId="52" applyNumberFormat="1" applyFont="1" applyFill="1" applyProtection="1">
      <alignment/>
      <protection/>
    </xf>
    <xf numFmtId="0" fontId="4" fillId="0" borderId="0" xfId="52" applyFont="1" applyAlignment="1" applyProtection="1">
      <alignment horizontal="justify" vertical="center" wrapText="1"/>
      <protection/>
    </xf>
    <xf numFmtId="0" fontId="4" fillId="0" borderId="0" xfId="52" applyFont="1" applyFill="1" applyAlignment="1" applyProtection="1">
      <alignment horizontal="center"/>
      <protection/>
    </xf>
    <xf numFmtId="0" fontId="4" fillId="0" borderId="0" xfId="52" applyFont="1" applyFill="1" applyAlignment="1" applyProtection="1">
      <alignment horizontal="left" wrapText="1"/>
      <protection/>
    </xf>
    <xf numFmtId="0" fontId="4" fillId="0" borderId="0" xfId="52" applyFont="1" applyFill="1" applyProtection="1">
      <alignment/>
      <protection/>
    </xf>
    <xf numFmtId="4" fontId="6" fillId="0" borderId="0" xfId="52" applyNumberFormat="1" applyFont="1" applyFill="1" applyAlignment="1" applyProtection="1">
      <alignment vertical="center"/>
      <protection/>
    </xf>
    <xf numFmtId="3" fontId="8" fillId="0" borderId="0" xfId="52" applyNumberFormat="1" applyFont="1" applyFill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9" fillId="33" borderId="14" xfId="52" applyFont="1" applyFill="1" applyBorder="1" applyAlignment="1" applyProtection="1">
      <alignment horizontal="left"/>
      <protection/>
    </xf>
    <xf numFmtId="3" fontId="6" fillId="33" borderId="14" xfId="52" applyNumberFormat="1" applyFont="1" applyFill="1" applyBorder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4" fillId="0" borderId="15" xfId="52" applyFont="1" applyFill="1" applyBorder="1" applyAlignment="1" applyProtection="1">
      <alignment horizontal="justify" vertical="center" wrapText="1"/>
      <protection/>
    </xf>
    <xf numFmtId="0" fontId="4" fillId="0" borderId="16" xfId="52" applyFont="1" applyFill="1" applyBorder="1" applyAlignment="1" applyProtection="1">
      <alignment horizontal="justify" vertical="center" wrapText="1"/>
      <protection/>
    </xf>
    <xf numFmtId="4" fontId="4" fillId="0" borderId="10" xfId="52" applyNumberFormat="1" applyFont="1" applyFill="1" applyBorder="1" applyAlignment="1" applyProtection="1">
      <alignment vertical="center"/>
      <protection/>
    </xf>
    <xf numFmtId="0" fontId="6" fillId="0" borderId="0" xfId="52" applyFont="1" applyFill="1" applyAlignment="1" applyProtection="1">
      <alignment horizontal="left" vertical="center"/>
      <protection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4" fillId="0" borderId="19" xfId="52" applyFont="1" applyFill="1" applyBorder="1" applyAlignment="1" applyProtection="1">
      <alignment horizontal="left" vertical="center" wrapText="1"/>
      <protection/>
    </xf>
    <xf numFmtId="4" fontId="10" fillId="0" borderId="10" xfId="52" applyNumberFormat="1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justify" vertical="center" wrapText="1"/>
      <protection/>
    </xf>
    <xf numFmtId="0" fontId="4" fillId="0" borderId="0" xfId="52" applyFont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left" vertical="center" wrapText="1"/>
      <protection/>
    </xf>
    <xf numFmtId="3" fontId="4" fillId="0" borderId="0" xfId="52" applyNumberFormat="1" applyFont="1" applyAlignment="1" applyProtection="1">
      <alignment vertical="center"/>
      <protection/>
    </xf>
    <xf numFmtId="0" fontId="9" fillId="33" borderId="0" xfId="52" applyFont="1" applyFill="1" applyAlignment="1" applyProtection="1">
      <alignment horizontal="left" wrapText="1"/>
      <protection/>
    </xf>
    <xf numFmtId="0" fontId="4" fillId="0" borderId="0" xfId="54" applyFont="1" applyFill="1" applyAlignment="1" applyProtection="1">
      <alignment horizontal="justify" vertical="center" wrapText="1"/>
      <protection/>
    </xf>
    <xf numFmtId="0" fontId="4" fillId="0" borderId="0" xfId="54" applyFont="1" applyFill="1" applyAlignment="1" applyProtection="1">
      <alignment vertical="center"/>
      <protection/>
    </xf>
    <xf numFmtId="0" fontId="4" fillId="0" borderId="0" xfId="52" applyFont="1" applyAlignment="1" applyProtection="1">
      <alignment wrapText="1"/>
      <protection/>
    </xf>
    <xf numFmtId="0" fontId="4" fillId="0" borderId="0" xfId="52" applyFont="1" applyFill="1" applyAlignment="1" applyProtection="1">
      <alignment horizontal="left" vertical="center" wrapText="1"/>
      <protection/>
    </xf>
    <xf numFmtId="0" fontId="4" fillId="0" borderId="0" xfId="52" applyFont="1" applyFill="1" applyAlignment="1" applyProtection="1">
      <alignment horizontal="right" vertical="center" wrapText="1"/>
      <protection/>
    </xf>
    <xf numFmtId="0" fontId="4" fillId="0" borderId="0" xfId="52" applyFont="1" applyFill="1" applyAlignment="1" applyProtection="1">
      <alignment wrapText="1"/>
      <protection/>
    </xf>
    <xf numFmtId="3" fontId="4" fillId="0" borderId="0" xfId="52" applyNumberFormat="1" applyFont="1" applyFill="1" applyProtection="1">
      <alignment/>
      <protection/>
    </xf>
    <xf numFmtId="3" fontId="4" fillId="0" borderId="0" xfId="52" applyNumberFormat="1" applyFont="1" applyProtection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79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.28125" style="23" customWidth="1"/>
    <col min="2" max="2" width="6.57421875" style="23" customWidth="1"/>
    <col min="3" max="3" width="43.28125" style="73" customWidth="1"/>
    <col min="4" max="4" width="15.28125" style="78" customWidth="1"/>
    <col min="5" max="5" width="13.7109375" style="78" customWidth="1"/>
    <col min="6" max="6" width="13.140625" style="78" customWidth="1"/>
    <col min="7" max="7" width="12.7109375" style="78" customWidth="1"/>
    <col min="8" max="8" width="14.57421875" style="78" customWidth="1"/>
    <col min="9" max="9" width="14.140625" style="25" customWidth="1"/>
    <col min="10" max="10" width="14.421875" style="25" customWidth="1"/>
    <col min="11" max="11" width="15.421875" style="25" customWidth="1"/>
    <col min="12" max="16384" width="9.140625" style="25" customWidth="1"/>
  </cols>
  <sheetData>
    <row r="1" spans="1:8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6" customFormat="1" ht="39.75" customHeight="1">
      <c r="A3" s="5" t="s">
        <v>54</v>
      </c>
      <c r="B3" s="5"/>
      <c r="C3" s="5"/>
      <c r="D3" s="5"/>
      <c r="E3" s="5"/>
      <c r="F3" s="5"/>
      <c r="G3" s="5"/>
      <c r="H3" s="5"/>
    </row>
    <row r="4" spans="1:152" s="9" customFormat="1" ht="32.25" customHeight="1">
      <c r="A4" s="7" t="s">
        <v>70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1:8" s="4" customFormat="1" ht="14.25" customHeight="1">
      <c r="A5" s="3" t="s">
        <v>2</v>
      </c>
      <c r="B5" s="3"/>
      <c r="C5" s="3"/>
      <c r="D5" s="3"/>
      <c r="E5" s="3"/>
      <c r="F5" s="3"/>
      <c r="G5" s="3"/>
      <c r="H5" s="3"/>
    </row>
    <row r="6" spans="1:8" s="10" customFormat="1" ht="68.25" customHeight="1">
      <c r="A6" s="7" t="s">
        <v>44</v>
      </c>
      <c r="B6" s="7"/>
      <c r="C6" s="7"/>
      <c r="D6" s="7"/>
      <c r="E6" s="7"/>
      <c r="F6" s="7"/>
      <c r="G6" s="7"/>
      <c r="H6" s="7"/>
    </row>
    <row r="7" spans="1:8" s="10" customFormat="1" ht="25.5" customHeight="1">
      <c r="A7" s="7" t="s">
        <v>71</v>
      </c>
      <c r="B7" s="7"/>
      <c r="C7" s="7"/>
      <c r="D7" s="7"/>
      <c r="E7" s="7"/>
      <c r="F7" s="7"/>
      <c r="G7" s="7"/>
      <c r="H7" s="7"/>
    </row>
    <row r="8" spans="1:8" s="10" customFormat="1" ht="42.75" customHeight="1">
      <c r="A8" s="7" t="s">
        <v>72</v>
      </c>
      <c r="B8" s="7"/>
      <c r="C8" s="7"/>
      <c r="D8" s="7"/>
      <c r="E8" s="7"/>
      <c r="F8" s="7"/>
      <c r="G8" s="7"/>
      <c r="H8" s="7"/>
    </row>
    <row r="9" spans="1:8" s="4" customFormat="1" ht="13.5" customHeight="1">
      <c r="A9" s="3" t="s">
        <v>3</v>
      </c>
      <c r="B9" s="3"/>
      <c r="C9" s="3"/>
      <c r="D9" s="3"/>
      <c r="E9" s="3"/>
      <c r="F9" s="3"/>
      <c r="G9" s="3"/>
      <c r="H9" s="3"/>
    </row>
    <row r="10" spans="1:8" s="4" customFormat="1" ht="18.75" customHeight="1">
      <c r="A10" s="5" t="s">
        <v>4</v>
      </c>
      <c r="B10" s="5"/>
      <c r="C10" s="5"/>
      <c r="D10" s="5"/>
      <c r="E10" s="5"/>
      <c r="F10" s="5"/>
      <c r="G10" s="5"/>
      <c r="H10" s="5"/>
    </row>
    <row r="11" spans="1:8" s="4" customFormat="1" ht="17.25" customHeight="1">
      <c r="A11" s="3" t="s">
        <v>45</v>
      </c>
      <c r="B11" s="3"/>
      <c r="C11" s="3"/>
      <c r="D11" s="3"/>
      <c r="E11" s="3"/>
      <c r="F11" s="3"/>
      <c r="G11" s="3"/>
      <c r="H11" s="3"/>
    </row>
    <row r="12" spans="1:8" s="15" customFormat="1" ht="91.5" customHeight="1">
      <c r="A12" s="11" t="s">
        <v>5</v>
      </c>
      <c r="B12" s="12" t="s">
        <v>6</v>
      </c>
      <c r="C12" s="13"/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11</v>
      </c>
    </row>
    <row r="13" spans="1:8" s="18" customFormat="1" ht="4.5" customHeight="1">
      <c r="A13" s="16"/>
      <c r="B13" s="16"/>
      <c r="C13" s="17"/>
      <c r="D13" s="17"/>
      <c r="E13" s="17"/>
      <c r="F13" s="17"/>
      <c r="G13" s="17"/>
      <c r="H13" s="17"/>
    </row>
    <row r="14" spans="1:8" s="22" customFormat="1" ht="18.75" customHeight="1">
      <c r="A14" s="19" t="s">
        <v>12</v>
      </c>
      <c r="B14" s="19"/>
      <c r="C14" s="20" t="s">
        <v>13</v>
      </c>
      <c r="D14" s="21"/>
      <c r="E14" s="21"/>
      <c r="F14" s="21"/>
      <c r="G14" s="21"/>
      <c r="H14" s="21"/>
    </row>
    <row r="15" spans="3:8" ht="5.25" customHeight="1">
      <c r="C15" s="24"/>
      <c r="D15" s="24"/>
      <c r="E15" s="24"/>
      <c r="F15" s="24"/>
      <c r="G15" s="24"/>
      <c r="H15" s="24"/>
    </row>
    <row r="16" spans="1:8" s="9" customFormat="1" ht="20.25" customHeight="1">
      <c r="A16" s="26"/>
      <c r="B16" s="26"/>
      <c r="C16" s="27" t="s">
        <v>14</v>
      </c>
      <c r="D16" s="28">
        <v>1567773805</v>
      </c>
      <c r="E16" s="28">
        <f>E18+E24</f>
        <v>17397970</v>
      </c>
      <c r="F16" s="28">
        <f>F18+F24</f>
        <v>0</v>
      </c>
      <c r="G16" s="28">
        <f>G18+G24</f>
        <v>0</v>
      </c>
      <c r="H16" s="28">
        <f>D16+E16-F16</f>
        <v>1585171775</v>
      </c>
    </row>
    <row r="17" spans="1:8" s="32" customFormat="1" ht="4.5" customHeight="1">
      <c r="A17" s="29"/>
      <c r="B17" s="29"/>
      <c r="C17" s="30"/>
      <c r="D17" s="31"/>
      <c r="E17" s="31"/>
      <c r="F17" s="31"/>
      <c r="G17" s="31"/>
      <c r="H17" s="31"/>
    </row>
    <row r="18" spans="1:8" s="9" customFormat="1" ht="23.25" customHeight="1">
      <c r="A18" s="26"/>
      <c r="B18" s="26">
        <v>600</v>
      </c>
      <c r="C18" s="27" t="s">
        <v>15</v>
      </c>
      <c r="D18" s="33">
        <v>94435755</v>
      </c>
      <c r="E18" s="33">
        <f>E19</f>
        <v>17128673</v>
      </c>
      <c r="F18" s="33">
        <f>F19</f>
        <v>0</v>
      </c>
      <c r="G18" s="33">
        <f>G19</f>
        <v>0</v>
      </c>
      <c r="H18" s="33">
        <f>D18+E18-F18</f>
        <v>111564428</v>
      </c>
    </row>
    <row r="19" spans="1:8" s="32" customFormat="1" ht="18" customHeight="1">
      <c r="A19" s="29"/>
      <c r="B19" s="29">
        <v>60004</v>
      </c>
      <c r="C19" s="34" t="s">
        <v>55</v>
      </c>
      <c r="D19" s="35">
        <v>0</v>
      </c>
      <c r="E19" s="35">
        <v>17128673</v>
      </c>
      <c r="F19" s="35">
        <v>0</v>
      </c>
      <c r="G19" s="35">
        <v>0</v>
      </c>
      <c r="H19" s="35">
        <f>D19+E19-F19</f>
        <v>17128673</v>
      </c>
    </row>
    <row r="20" spans="1:8" s="10" customFormat="1" ht="15" customHeight="1">
      <c r="A20" s="36"/>
      <c r="B20" s="36"/>
      <c r="C20" s="37" t="s">
        <v>58</v>
      </c>
      <c r="D20" s="37"/>
      <c r="E20" s="37"/>
      <c r="F20" s="37"/>
      <c r="G20" s="37"/>
      <c r="H20" s="37"/>
    </row>
    <row r="21" spans="1:8" s="10" customFormat="1" ht="39.75" customHeight="1">
      <c r="A21" s="36"/>
      <c r="B21" s="36"/>
      <c r="C21" s="7" t="s">
        <v>57</v>
      </c>
      <c r="D21" s="7"/>
      <c r="E21" s="7"/>
      <c r="F21" s="7"/>
      <c r="G21" s="7"/>
      <c r="H21" s="7"/>
    </row>
    <row r="22" spans="1:8" s="10" customFormat="1" ht="28.5" customHeight="1">
      <c r="A22" s="36"/>
      <c r="B22" s="36"/>
      <c r="C22" s="7" t="s">
        <v>56</v>
      </c>
      <c r="D22" s="7"/>
      <c r="E22" s="7"/>
      <c r="F22" s="7"/>
      <c r="G22" s="7"/>
      <c r="H22" s="7"/>
    </row>
    <row r="23" spans="1:8" s="10" customFormat="1" ht="3.75" customHeight="1">
      <c r="A23" s="36"/>
      <c r="B23" s="36"/>
      <c r="C23" s="7"/>
      <c r="D23" s="7"/>
      <c r="E23" s="7"/>
      <c r="F23" s="7"/>
      <c r="G23" s="7"/>
      <c r="H23" s="7"/>
    </row>
    <row r="24" spans="1:8" s="9" customFormat="1" ht="24.75" customHeight="1">
      <c r="A24" s="26"/>
      <c r="B24" s="26">
        <v>758</v>
      </c>
      <c r="C24" s="27" t="s">
        <v>16</v>
      </c>
      <c r="D24" s="33">
        <v>940009514</v>
      </c>
      <c r="E24" s="33">
        <f>E25</f>
        <v>269297</v>
      </c>
      <c r="F24" s="33">
        <f>F25</f>
        <v>0</v>
      </c>
      <c r="G24" s="33">
        <f>G25</f>
        <v>0</v>
      </c>
      <c r="H24" s="33">
        <f>D24+E24-F24</f>
        <v>940278811</v>
      </c>
    </row>
    <row r="25" spans="1:8" s="32" customFormat="1" ht="27" customHeight="1">
      <c r="A25" s="29"/>
      <c r="B25" s="38">
        <v>75801</v>
      </c>
      <c r="C25" s="39" t="s">
        <v>41</v>
      </c>
      <c r="D25" s="40">
        <v>64988100</v>
      </c>
      <c r="E25" s="41">
        <v>269297</v>
      </c>
      <c r="F25" s="41">
        <v>0</v>
      </c>
      <c r="G25" s="41">
        <v>0</v>
      </c>
      <c r="H25" s="41">
        <f>D25+E25-F25</f>
        <v>65257397</v>
      </c>
    </row>
    <row r="26" spans="1:8" s="18" customFormat="1" ht="45" customHeight="1">
      <c r="A26" s="16"/>
      <c r="B26" s="16"/>
      <c r="C26" s="5" t="s">
        <v>60</v>
      </c>
      <c r="D26" s="5"/>
      <c r="E26" s="5"/>
      <c r="F26" s="5"/>
      <c r="G26" s="5"/>
      <c r="H26" s="5"/>
    </row>
    <row r="27" spans="1:8" s="18" customFormat="1" ht="7.5" customHeight="1">
      <c r="A27" s="16"/>
      <c r="B27" s="16"/>
      <c r="C27" s="42"/>
      <c r="D27" s="42"/>
      <c r="E27" s="42"/>
      <c r="F27" s="42"/>
      <c r="G27" s="42"/>
      <c r="H27" s="42"/>
    </row>
    <row r="28" spans="1:8" s="22" customFormat="1" ht="16.5" customHeight="1">
      <c r="A28" s="19" t="s">
        <v>18</v>
      </c>
      <c r="B28" s="19"/>
      <c r="C28" s="20" t="s">
        <v>19</v>
      </c>
      <c r="D28" s="21"/>
      <c r="E28" s="21"/>
      <c r="F28" s="21"/>
      <c r="G28" s="21"/>
      <c r="H28" s="21"/>
    </row>
    <row r="29" spans="1:8" s="45" customFormat="1" ht="4.5" customHeight="1">
      <c r="A29" s="43"/>
      <c r="B29" s="43"/>
      <c r="C29" s="44"/>
      <c r="D29" s="44"/>
      <c r="E29" s="44"/>
      <c r="F29" s="44"/>
      <c r="G29" s="44"/>
      <c r="H29" s="44"/>
    </row>
    <row r="30" spans="1:11" s="9" customFormat="1" ht="22.5" customHeight="1">
      <c r="A30" s="26"/>
      <c r="B30" s="26"/>
      <c r="C30" s="27" t="s">
        <v>14</v>
      </c>
      <c r="D30" s="28">
        <v>1614773805</v>
      </c>
      <c r="E30" s="28">
        <f>E32+E44+E49</f>
        <v>22397970</v>
      </c>
      <c r="F30" s="28">
        <f>F32+F44+F49</f>
        <v>5000000</v>
      </c>
      <c r="G30" s="28">
        <f>G32+G44+G49</f>
        <v>3000000</v>
      </c>
      <c r="H30" s="28">
        <f>D30+E30-F30</f>
        <v>1632171775</v>
      </c>
      <c r="J30" s="46"/>
      <c r="K30" s="46"/>
    </row>
    <row r="31" spans="1:27" s="32" customFormat="1" ht="6" customHeight="1">
      <c r="A31" s="29"/>
      <c r="B31" s="29"/>
      <c r="C31" s="8"/>
      <c r="D31" s="8"/>
      <c r="E31" s="8"/>
      <c r="F31" s="8"/>
      <c r="G31" s="8"/>
      <c r="H31" s="8"/>
      <c r="I31" s="47"/>
      <c r="J31" s="47"/>
      <c r="U31" s="47"/>
      <c r="V31" s="47"/>
      <c r="Z31" s="47"/>
      <c r="AA31" s="47"/>
    </row>
    <row r="32" spans="1:8" s="9" customFormat="1" ht="23.25" customHeight="1">
      <c r="A32" s="26"/>
      <c r="B32" s="26">
        <v>600</v>
      </c>
      <c r="C32" s="27" t="s">
        <v>15</v>
      </c>
      <c r="D32" s="33">
        <v>686567934</v>
      </c>
      <c r="E32" s="33">
        <f>E35+E41+E33</f>
        <v>17128673</v>
      </c>
      <c r="F32" s="33">
        <f>F35+F41+F33</f>
        <v>5000000</v>
      </c>
      <c r="G32" s="33">
        <f>G35+G41+G33</f>
        <v>3000000</v>
      </c>
      <c r="H32" s="33">
        <f>D32+E32-F32</f>
        <v>698696607</v>
      </c>
    </row>
    <row r="33" spans="1:8" s="32" customFormat="1" ht="18.75" customHeight="1">
      <c r="A33" s="29"/>
      <c r="B33" s="29">
        <v>60001</v>
      </c>
      <c r="C33" s="34" t="s">
        <v>77</v>
      </c>
      <c r="D33" s="35">
        <v>166060145</v>
      </c>
      <c r="E33" s="35">
        <v>3000000</v>
      </c>
      <c r="F33" s="35">
        <v>0</v>
      </c>
      <c r="G33" s="35">
        <v>0</v>
      </c>
      <c r="H33" s="35">
        <f>D33+E33-F33</f>
        <v>169060145</v>
      </c>
    </row>
    <row r="34" spans="1:8" s="9" customFormat="1" ht="40.5" customHeight="1">
      <c r="A34" s="48"/>
      <c r="B34" s="29"/>
      <c r="C34" s="7" t="s">
        <v>80</v>
      </c>
      <c r="D34" s="7"/>
      <c r="E34" s="7"/>
      <c r="F34" s="7"/>
      <c r="G34" s="7"/>
      <c r="H34" s="7"/>
    </row>
    <row r="35" spans="1:8" s="32" customFormat="1" ht="18.75" customHeight="1">
      <c r="A35" s="29"/>
      <c r="B35" s="29">
        <v>60004</v>
      </c>
      <c r="C35" s="34" t="s">
        <v>55</v>
      </c>
      <c r="D35" s="35">
        <v>7757216</v>
      </c>
      <c r="E35" s="35">
        <v>14128673</v>
      </c>
      <c r="F35" s="35">
        <v>0</v>
      </c>
      <c r="G35" s="35">
        <v>3000000</v>
      </c>
      <c r="H35" s="35">
        <f>D35+E35-F35</f>
        <v>21885889</v>
      </c>
    </row>
    <row r="36" spans="1:8" s="10" customFormat="1" ht="27.75" customHeight="1">
      <c r="A36" s="36"/>
      <c r="B36" s="36"/>
      <c r="C36" s="37" t="s">
        <v>74</v>
      </c>
      <c r="D36" s="37"/>
      <c r="E36" s="37"/>
      <c r="F36" s="37"/>
      <c r="G36" s="37"/>
      <c r="H36" s="37"/>
    </row>
    <row r="37" spans="1:8" s="10" customFormat="1" ht="26.25" customHeight="1">
      <c r="A37" s="36"/>
      <c r="B37" s="36"/>
      <c r="C37" s="37" t="s">
        <v>75</v>
      </c>
      <c r="D37" s="37"/>
      <c r="E37" s="37"/>
      <c r="F37" s="37"/>
      <c r="G37" s="37"/>
      <c r="H37" s="37"/>
    </row>
    <row r="38" spans="1:8" s="10" customFormat="1" ht="42.75" customHeight="1">
      <c r="A38" s="36"/>
      <c r="B38" s="36"/>
      <c r="C38" s="7" t="s">
        <v>76</v>
      </c>
      <c r="D38" s="7"/>
      <c r="E38" s="7"/>
      <c r="F38" s="7"/>
      <c r="G38" s="7"/>
      <c r="H38" s="7"/>
    </row>
    <row r="39" spans="1:8" s="10" customFormat="1" ht="30" customHeight="1">
      <c r="A39" s="36"/>
      <c r="B39" s="36"/>
      <c r="C39" s="7" t="s">
        <v>81</v>
      </c>
      <c r="D39" s="7"/>
      <c r="E39" s="7"/>
      <c r="F39" s="7"/>
      <c r="G39" s="7"/>
      <c r="H39" s="7"/>
    </row>
    <row r="40" spans="1:8" s="10" customFormat="1" ht="27.75" customHeight="1">
      <c r="A40" s="36"/>
      <c r="B40" s="36"/>
      <c r="C40" s="7" t="s">
        <v>82</v>
      </c>
      <c r="D40" s="7"/>
      <c r="E40" s="7"/>
      <c r="F40" s="7"/>
      <c r="G40" s="7"/>
      <c r="H40" s="7"/>
    </row>
    <row r="41" spans="1:8" s="32" customFormat="1" ht="18" customHeight="1">
      <c r="A41" s="29"/>
      <c r="B41" s="29">
        <v>60013</v>
      </c>
      <c r="C41" s="34" t="s">
        <v>43</v>
      </c>
      <c r="D41" s="35">
        <v>452593769</v>
      </c>
      <c r="E41" s="35">
        <v>0</v>
      </c>
      <c r="F41" s="35">
        <v>5000000</v>
      </c>
      <c r="G41" s="35">
        <v>0</v>
      </c>
      <c r="H41" s="35">
        <f>D41+E41-F41</f>
        <v>447593769</v>
      </c>
    </row>
    <row r="42" spans="1:8" s="18" customFormat="1" ht="32.25" customHeight="1">
      <c r="A42" s="16"/>
      <c r="B42" s="16"/>
      <c r="C42" s="5" t="s">
        <v>85</v>
      </c>
      <c r="D42" s="5"/>
      <c r="E42" s="5"/>
      <c r="F42" s="5"/>
      <c r="G42" s="5"/>
      <c r="H42" s="5"/>
    </row>
    <row r="43" spans="1:8" s="32" customFormat="1" ht="6.75" customHeight="1">
      <c r="A43" s="29"/>
      <c r="B43" s="29"/>
      <c r="C43" s="8"/>
      <c r="D43" s="8"/>
      <c r="E43" s="8"/>
      <c r="F43" s="8"/>
      <c r="G43" s="8"/>
      <c r="H43" s="8"/>
    </row>
    <row r="44" spans="1:8" s="52" customFormat="1" ht="23.25" customHeight="1">
      <c r="A44" s="49"/>
      <c r="B44" s="49">
        <v>801</v>
      </c>
      <c r="C44" s="50" t="s">
        <v>39</v>
      </c>
      <c r="D44" s="51">
        <v>92531005</v>
      </c>
      <c r="E44" s="51">
        <f>E45</f>
        <v>124297</v>
      </c>
      <c r="F44" s="51">
        <f>F45</f>
        <v>0</v>
      </c>
      <c r="G44" s="51">
        <f>G45</f>
        <v>0</v>
      </c>
      <c r="H44" s="51">
        <f>D44+E44-F44</f>
        <v>92655302</v>
      </c>
    </row>
    <row r="45" spans="1:8" s="32" customFormat="1" ht="18" customHeight="1">
      <c r="A45" s="29"/>
      <c r="B45" s="29">
        <v>80134</v>
      </c>
      <c r="C45" s="34" t="s">
        <v>40</v>
      </c>
      <c r="D45" s="35">
        <v>18295926</v>
      </c>
      <c r="E45" s="35">
        <v>124297</v>
      </c>
      <c r="F45" s="35">
        <v>0</v>
      </c>
      <c r="G45" s="35">
        <v>0</v>
      </c>
      <c r="H45" s="35">
        <f>D45+E45-F45</f>
        <v>18420223</v>
      </c>
    </row>
    <row r="46" spans="1:8" s="32" customFormat="1" ht="26.25" customHeight="1">
      <c r="A46" s="29"/>
      <c r="B46" s="29"/>
      <c r="C46" s="37" t="s">
        <v>84</v>
      </c>
      <c r="D46" s="37"/>
      <c r="E46" s="37"/>
      <c r="F46" s="37"/>
      <c r="G46" s="37"/>
      <c r="H46" s="37"/>
    </row>
    <row r="47" spans="1:8" s="32" customFormat="1" ht="14.25" customHeight="1">
      <c r="A47" s="29"/>
      <c r="B47" s="29"/>
      <c r="C47" s="7" t="s">
        <v>61</v>
      </c>
      <c r="D47" s="7"/>
      <c r="E47" s="7"/>
      <c r="F47" s="7"/>
      <c r="G47" s="7"/>
      <c r="H47" s="7"/>
    </row>
    <row r="48" spans="1:8" s="32" customFormat="1" ht="27.75" customHeight="1">
      <c r="A48" s="29"/>
      <c r="B48" s="29"/>
      <c r="C48" s="7" t="s">
        <v>62</v>
      </c>
      <c r="D48" s="7"/>
      <c r="E48" s="7"/>
      <c r="F48" s="7"/>
      <c r="G48" s="7"/>
      <c r="H48" s="7"/>
    </row>
    <row r="49" spans="1:8" s="52" customFormat="1" ht="23.25" customHeight="1">
      <c r="A49" s="49"/>
      <c r="B49" s="49">
        <v>852</v>
      </c>
      <c r="C49" s="27" t="s">
        <v>17</v>
      </c>
      <c r="D49" s="51">
        <v>31545348</v>
      </c>
      <c r="E49" s="51">
        <f>E50</f>
        <v>5145000</v>
      </c>
      <c r="F49" s="51">
        <f>F50</f>
        <v>0</v>
      </c>
      <c r="G49" s="51">
        <f>G50</f>
        <v>0</v>
      </c>
      <c r="H49" s="51">
        <f>D49+E49-F49</f>
        <v>36690348</v>
      </c>
    </row>
    <row r="50" spans="1:8" s="32" customFormat="1" ht="20.25" customHeight="1">
      <c r="A50" s="29"/>
      <c r="B50" s="29">
        <v>85231</v>
      </c>
      <c r="C50" s="34" t="s">
        <v>63</v>
      </c>
      <c r="D50" s="35">
        <v>0</v>
      </c>
      <c r="E50" s="35">
        <v>5145000</v>
      </c>
      <c r="F50" s="35">
        <v>0</v>
      </c>
      <c r="G50" s="35">
        <v>0</v>
      </c>
      <c r="H50" s="35">
        <f>D50+E50-F50</f>
        <v>5145000</v>
      </c>
    </row>
    <row r="51" spans="1:8" s="32" customFormat="1" ht="39.75" customHeight="1">
      <c r="A51" s="29"/>
      <c r="B51" s="29"/>
      <c r="C51" s="7" t="s">
        <v>83</v>
      </c>
      <c r="D51" s="7"/>
      <c r="E51" s="7"/>
      <c r="F51" s="7"/>
      <c r="G51" s="7"/>
      <c r="H51" s="7"/>
    </row>
    <row r="52" spans="1:8" s="4" customFormat="1" ht="21" customHeight="1">
      <c r="A52" s="3" t="s">
        <v>20</v>
      </c>
      <c r="B52" s="3"/>
      <c r="C52" s="3"/>
      <c r="D52" s="3"/>
      <c r="E52" s="3"/>
      <c r="F52" s="3"/>
      <c r="G52" s="3"/>
      <c r="H52" s="3"/>
    </row>
    <row r="53" spans="1:8" s="55" customFormat="1" ht="18.75" customHeight="1">
      <c r="A53" s="19" t="s">
        <v>12</v>
      </c>
      <c r="B53" s="53" t="s">
        <v>21</v>
      </c>
      <c r="C53" s="53"/>
      <c r="D53" s="54"/>
      <c r="E53" s="54"/>
      <c r="F53" s="54"/>
      <c r="G53" s="54"/>
      <c r="H53" s="54"/>
    </row>
    <row r="54" spans="1:8" s="60" customFormat="1" ht="27" customHeight="1">
      <c r="A54" s="56" t="s">
        <v>22</v>
      </c>
      <c r="B54" s="57" t="s">
        <v>23</v>
      </c>
      <c r="C54" s="58"/>
      <c r="D54" s="59">
        <v>1567773805</v>
      </c>
      <c r="E54" s="59">
        <v>17397970</v>
      </c>
      <c r="F54" s="59"/>
      <c r="G54" s="59"/>
      <c r="H54" s="59">
        <f aca="true" t="shared" si="0" ref="H54:H62">D54+E54-F54</f>
        <v>1585171775</v>
      </c>
    </row>
    <row r="55" spans="1:8" s="60" customFormat="1" ht="27" customHeight="1">
      <c r="A55" s="56" t="s">
        <v>24</v>
      </c>
      <c r="B55" s="61" t="s">
        <v>25</v>
      </c>
      <c r="C55" s="62"/>
      <c r="D55" s="59">
        <v>1122292856</v>
      </c>
      <c r="E55" s="59">
        <v>17397970</v>
      </c>
      <c r="F55" s="59"/>
      <c r="G55" s="59"/>
      <c r="H55" s="59">
        <f t="shared" si="0"/>
        <v>1139690826</v>
      </c>
    </row>
    <row r="56" spans="1:8" s="60" customFormat="1" ht="27" customHeight="1">
      <c r="A56" s="56" t="s">
        <v>26</v>
      </c>
      <c r="B56" s="61" t="s">
        <v>28</v>
      </c>
      <c r="C56" s="62"/>
      <c r="D56" s="59">
        <v>1614773805</v>
      </c>
      <c r="E56" s="59">
        <v>17397970</v>
      </c>
      <c r="F56" s="59"/>
      <c r="G56" s="59"/>
      <c r="H56" s="59">
        <f t="shared" si="0"/>
        <v>1632171775</v>
      </c>
    </row>
    <row r="57" spans="1:8" s="60" customFormat="1" ht="27" customHeight="1">
      <c r="A57" s="56" t="s">
        <v>27</v>
      </c>
      <c r="B57" s="61" t="s">
        <v>30</v>
      </c>
      <c r="C57" s="62"/>
      <c r="D57" s="59">
        <v>874086300</v>
      </c>
      <c r="E57" s="59">
        <v>17397970</v>
      </c>
      <c r="F57" s="59"/>
      <c r="G57" s="59"/>
      <c r="H57" s="59">
        <f t="shared" si="0"/>
        <v>891484270</v>
      </c>
    </row>
    <row r="58" spans="1:8" s="10" customFormat="1" ht="24.75" customHeight="1">
      <c r="A58" s="56" t="s">
        <v>29</v>
      </c>
      <c r="B58" s="63" t="s">
        <v>67</v>
      </c>
      <c r="C58" s="63"/>
      <c r="D58" s="59">
        <v>553686760</v>
      </c>
      <c r="E58" s="59">
        <v>17978673</v>
      </c>
      <c r="F58" s="59"/>
      <c r="G58" s="59"/>
      <c r="H58" s="59">
        <f>D58+E58-F58</f>
        <v>571665433</v>
      </c>
    </row>
    <row r="59" spans="1:8" s="10" customFormat="1" ht="27" customHeight="1">
      <c r="A59" s="56" t="s">
        <v>31</v>
      </c>
      <c r="B59" s="63" t="s">
        <v>68</v>
      </c>
      <c r="C59" s="63"/>
      <c r="D59" s="59">
        <v>235769620</v>
      </c>
      <c r="E59" s="59">
        <v>17978673</v>
      </c>
      <c r="F59" s="59"/>
      <c r="G59" s="59"/>
      <c r="H59" s="59">
        <f>D59+E59-F59</f>
        <v>253748293</v>
      </c>
    </row>
    <row r="60" spans="1:8" s="10" customFormat="1" ht="54" customHeight="1">
      <c r="A60" s="56" t="s">
        <v>66</v>
      </c>
      <c r="B60" s="63" t="s">
        <v>78</v>
      </c>
      <c r="C60" s="63"/>
      <c r="D60" s="59">
        <v>135761000</v>
      </c>
      <c r="E60" s="59">
        <v>3000000</v>
      </c>
      <c r="F60" s="59"/>
      <c r="G60" s="59"/>
      <c r="H60" s="59">
        <f>D60+E60-F60</f>
        <v>138761000</v>
      </c>
    </row>
    <row r="61" spans="1:8" s="10" customFormat="1" ht="39.75" customHeight="1">
      <c r="A61" s="56" t="s">
        <v>69</v>
      </c>
      <c r="B61" s="63" t="s">
        <v>37</v>
      </c>
      <c r="C61" s="63"/>
      <c r="D61" s="64">
        <v>2187520</v>
      </c>
      <c r="E61" s="64">
        <v>14123</v>
      </c>
      <c r="F61" s="64"/>
      <c r="G61" s="64"/>
      <c r="H61" s="64">
        <f t="shared" si="0"/>
        <v>2201643</v>
      </c>
    </row>
    <row r="62" spans="1:8" s="10" customFormat="1" ht="52.5" customHeight="1">
      <c r="A62" s="56" t="s">
        <v>79</v>
      </c>
      <c r="B62" s="63" t="s">
        <v>38</v>
      </c>
      <c r="C62" s="63"/>
      <c r="D62" s="64">
        <v>2187520</v>
      </c>
      <c r="E62" s="64">
        <v>14123</v>
      </c>
      <c r="F62" s="64"/>
      <c r="G62" s="64"/>
      <c r="H62" s="64">
        <f t="shared" si="0"/>
        <v>2201643</v>
      </c>
    </row>
    <row r="63" spans="1:8" s="10" customFormat="1" ht="30.75" customHeight="1">
      <c r="A63" s="65"/>
      <c r="B63" s="66" t="s">
        <v>59</v>
      </c>
      <c r="C63" s="66"/>
      <c r="D63" s="66"/>
      <c r="E63" s="66"/>
      <c r="F63" s="66"/>
      <c r="G63" s="66"/>
      <c r="H63" s="66"/>
    </row>
    <row r="64" spans="1:8" s="4" customFormat="1" ht="5.25" customHeight="1">
      <c r="A64" s="67"/>
      <c r="B64" s="68"/>
      <c r="C64" s="68"/>
      <c r="D64" s="69"/>
      <c r="E64" s="69"/>
      <c r="F64" s="69"/>
      <c r="G64" s="69"/>
      <c r="H64" s="69"/>
    </row>
    <row r="65" spans="1:8" s="55" customFormat="1" ht="18.75" customHeight="1">
      <c r="A65" s="19" t="s">
        <v>18</v>
      </c>
      <c r="B65" s="70" t="s">
        <v>32</v>
      </c>
      <c r="C65" s="70"/>
      <c r="D65" s="21"/>
      <c r="E65" s="21"/>
      <c r="F65" s="21"/>
      <c r="G65" s="21"/>
      <c r="H65" s="21"/>
    </row>
    <row r="66" spans="1:8" s="10" customFormat="1" ht="16.5" customHeight="1">
      <c r="A66" s="36" t="s">
        <v>22</v>
      </c>
      <c r="B66" s="7" t="s">
        <v>49</v>
      </c>
      <c r="C66" s="7"/>
      <c r="D66" s="7"/>
      <c r="E66" s="7"/>
      <c r="F66" s="7"/>
      <c r="G66" s="7"/>
      <c r="H66" s="7"/>
    </row>
    <row r="67" spans="1:8" s="10" customFormat="1" ht="16.5" customHeight="1">
      <c r="A67" s="36" t="s">
        <v>24</v>
      </c>
      <c r="B67" s="7" t="s">
        <v>50</v>
      </c>
      <c r="C67" s="7"/>
      <c r="D67" s="7"/>
      <c r="E67" s="7"/>
      <c r="F67" s="7"/>
      <c r="G67" s="7"/>
      <c r="H67" s="7"/>
    </row>
    <row r="68" spans="1:8" s="10" customFormat="1" ht="16.5" customHeight="1">
      <c r="A68" s="36" t="s">
        <v>26</v>
      </c>
      <c r="B68" s="7" t="s">
        <v>51</v>
      </c>
      <c r="C68" s="7"/>
      <c r="D68" s="7"/>
      <c r="E68" s="7"/>
      <c r="F68" s="7"/>
      <c r="G68" s="7"/>
      <c r="H68" s="7"/>
    </row>
    <row r="69" spans="1:8" s="10" customFormat="1" ht="16.5" customHeight="1">
      <c r="A69" s="36" t="s">
        <v>27</v>
      </c>
      <c r="B69" s="7" t="s">
        <v>52</v>
      </c>
      <c r="C69" s="7"/>
      <c r="D69" s="7"/>
      <c r="E69" s="7"/>
      <c r="F69" s="7"/>
      <c r="G69" s="7"/>
      <c r="H69" s="7"/>
    </row>
    <row r="70" spans="1:8" s="10" customFormat="1" ht="16.5" customHeight="1">
      <c r="A70" s="36" t="s">
        <v>29</v>
      </c>
      <c r="B70" s="7" t="s">
        <v>53</v>
      </c>
      <c r="C70" s="7"/>
      <c r="D70" s="7"/>
      <c r="E70" s="7"/>
      <c r="F70" s="7"/>
      <c r="G70" s="7"/>
      <c r="H70" s="7"/>
    </row>
    <row r="71" spans="1:8" s="10" customFormat="1" ht="15" customHeight="1">
      <c r="A71" s="36" t="s">
        <v>31</v>
      </c>
      <c r="B71" s="7" t="s">
        <v>65</v>
      </c>
      <c r="C71" s="7"/>
      <c r="D71" s="7"/>
      <c r="E71" s="7"/>
      <c r="F71" s="7"/>
      <c r="G71" s="7"/>
      <c r="H71" s="7"/>
    </row>
    <row r="72" spans="1:8" s="72" customFormat="1" ht="15" customHeight="1">
      <c r="A72" s="36" t="s">
        <v>66</v>
      </c>
      <c r="B72" s="71" t="s">
        <v>48</v>
      </c>
      <c r="C72" s="71"/>
      <c r="D72" s="71"/>
      <c r="E72" s="71"/>
      <c r="F72" s="71"/>
      <c r="G72" s="71"/>
      <c r="H72" s="71"/>
    </row>
    <row r="73" spans="1:8" ht="16.5" customHeight="1">
      <c r="A73" s="19" t="s">
        <v>33</v>
      </c>
      <c r="B73" s="70" t="s">
        <v>46</v>
      </c>
      <c r="C73" s="70"/>
      <c r="D73" s="21"/>
      <c r="E73" s="21"/>
      <c r="F73" s="21"/>
      <c r="G73" s="21"/>
      <c r="H73" s="21"/>
    </row>
    <row r="74" spans="4:8" ht="4.5" customHeight="1">
      <c r="D74" s="73"/>
      <c r="E74" s="73"/>
      <c r="F74" s="73"/>
      <c r="G74" s="73"/>
      <c r="H74" s="73"/>
    </row>
    <row r="75" spans="1:8" s="10" customFormat="1" ht="12.75" customHeight="1">
      <c r="A75" s="43" t="s">
        <v>34</v>
      </c>
      <c r="B75" s="74" t="s">
        <v>47</v>
      </c>
      <c r="C75" s="74"/>
      <c r="D75" s="74"/>
      <c r="E75" s="74"/>
      <c r="F75" s="74"/>
      <c r="G75" s="74"/>
      <c r="H75" s="74"/>
    </row>
    <row r="76" spans="1:8" s="10" customFormat="1" ht="15" customHeight="1">
      <c r="A76" s="36"/>
      <c r="B76" s="75" t="s">
        <v>35</v>
      </c>
      <c r="C76" s="74" t="s">
        <v>64</v>
      </c>
      <c r="D76" s="74"/>
      <c r="E76" s="74"/>
      <c r="F76" s="74"/>
      <c r="G76" s="74"/>
      <c r="H76" s="74"/>
    </row>
    <row r="77" spans="1:8" s="45" customFormat="1" ht="15" customHeight="1">
      <c r="A77" s="36"/>
      <c r="B77" s="75" t="s">
        <v>36</v>
      </c>
      <c r="C77" s="74" t="s">
        <v>73</v>
      </c>
      <c r="D77" s="74"/>
      <c r="E77" s="74"/>
      <c r="F77" s="74"/>
      <c r="G77" s="74"/>
      <c r="H77" s="74"/>
    </row>
    <row r="78" spans="1:8" s="45" customFormat="1" ht="15" customHeight="1">
      <c r="A78" s="43"/>
      <c r="B78" s="74" t="s">
        <v>42</v>
      </c>
      <c r="C78" s="74"/>
      <c r="D78" s="74"/>
      <c r="E78" s="74"/>
      <c r="F78" s="74"/>
      <c r="G78" s="74"/>
      <c r="H78" s="74"/>
    </row>
    <row r="79" spans="1:8" s="45" customFormat="1" ht="12.75">
      <c r="A79" s="43"/>
      <c r="B79" s="43"/>
      <c r="C79" s="76"/>
      <c r="D79" s="77"/>
      <c r="E79" s="77"/>
      <c r="F79" s="77"/>
      <c r="G79" s="77"/>
      <c r="H79" s="77"/>
    </row>
  </sheetData>
  <sheetProtection password="C25B" sheet="1"/>
  <mergeCells count="53">
    <mergeCell ref="B78:H78"/>
    <mergeCell ref="C46:H46"/>
    <mergeCell ref="C20:H20"/>
    <mergeCell ref="C47:H47"/>
    <mergeCell ref="B66:H66"/>
    <mergeCell ref="B67:H67"/>
    <mergeCell ref="C37:H37"/>
    <mergeCell ref="C38:H38"/>
    <mergeCell ref="C21:H21"/>
    <mergeCell ref="C22:H22"/>
    <mergeCell ref="B55:C55"/>
    <mergeCell ref="B56:C56"/>
    <mergeCell ref="B54:C54"/>
    <mergeCell ref="C48:H48"/>
    <mergeCell ref="C42:H42"/>
    <mergeCell ref="C51:H51"/>
    <mergeCell ref="C23:H23"/>
    <mergeCell ref="C36:H36"/>
    <mergeCell ref="B63:H63"/>
    <mergeCell ref="B75:H75"/>
    <mergeCell ref="C76:H76"/>
    <mergeCell ref="C77:H77"/>
    <mergeCell ref="B62:C62"/>
    <mergeCell ref="B61:C61"/>
    <mergeCell ref="B57:C57"/>
    <mergeCell ref="B69:H69"/>
    <mergeCell ref="B73:C73"/>
    <mergeCell ref="B72:H72"/>
    <mergeCell ref="B65:C65"/>
    <mergeCell ref="A6:H6"/>
    <mergeCell ref="A52:H52"/>
    <mergeCell ref="B53:C53"/>
    <mergeCell ref="B12:C12"/>
    <mergeCell ref="A9:H9"/>
    <mergeCell ref="A10:H10"/>
    <mergeCell ref="A7:H7"/>
    <mergeCell ref="C26:H26"/>
    <mergeCell ref="B70:H70"/>
    <mergeCell ref="C39:H39"/>
    <mergeCell ref="B71:H71"/>
    <mergeCell ref="B58:C58"/>
    <mergeCell ref="B59:C59"/>
    <mergeCell ref="C40:H40"/>
    <mergeCell ref="C34:H34"/>
    <mergeCell ref="B60:C60"/>
    <mergeCell ref="B68:H68"/>
    <mergeCell ref="A1:H1"/>
    <mergeCell ref="A2:H2"/>
    <mergeCell ref="A3:H3"/>
    <mergeCell ref="A4:H4"/>
    <mergeCell ref="A5:H5"/>
    <mergeCell ref="A11:H11"/>
    <mergeCell ref="A8:H8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Krzysztof Ryszewski</cp:lastModifiedBy>
  <cp:lastPrinted>2022-03-18T11:14:50Z</cp:lastPrinted>
  <dcterms:created xsi:type="dcterms:W3CDTF">2021-04-07T04:42:21Z</dcterms:created>
  <dcterms:modified xsi:type="dcterms:W3CDTF">2022-03-18T11:33:09Z</dcterms:modified>
  <cp:category/>
  <cp:version/>
  <cp:contentType/>
  <cp:contentStatus/>
</cp:coreProperties>
</file>